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definedNames>
    <definedName name="_xlnm._FilterDatabase" localSheetId="0" hidden="1">Sheet1!$A$4:$O$5</definedName>
  </definedNames>
  <calcPr calcId="144525"/>
</workbook>
</file>

<file path=xl/sharedStrings.xml><?xml version="1.0" encoding="utf-8"?>
<sst xmlns="http://schemas.openxmlformats.org/spreadsheetml/2006/main" count="113" uniqueCount="85">
  <si>
    <t>创业担保贷款贴息发放明细表</t>
  </si>
  <si>
    <t>编制单位:淄博市周村区</t>
  </si>
  <si>
    <t>序号</t>
  </si>
  <si>
    <t>借款人姓名</t>
  </si>
  <si>
    <t>户籍所在地</t>
  </si>
  <si>
    <t>身份证号码</t>
  </si>
  <si>
    <t>贷款金额   （万元）</t>
  </si>
  <si>
    <t>贷款发放时间</t>
  </si>
  <si>
    <t>还款时间</t>
  </si>
  <si>
    <t>贷款期限</t>
  </si>
  <si>
    <t>贷款基准利率(%)</t>
  </si>
  <si>
    <t>应贴息金额（元）</t>
  </si>
  <si>
    <t>中央</t>
  </si>
  <si>
    <t>省级</t>
  </si>
  <si>
    <t>地方</t>
  </si>
  <si>
    <t>区级</t>
  </si>
  <si>
    <t>市级</t>
  </si>
  <si>
    <r>
      <rPr>
        <sz val="8"/>
        <rFont val="仿宋_GB2312"/>
        <charset val="134"/>
      </rPr>
      <t>沈丽</t>
    </r>
  </si>
  <si>
    <r>
      <rPr>
        <sz val="8"/>
        <rFont val="仿宋_GB2312"/>
        <charset val="134"/>
      </rPr>
      <t>周村</t>
    </r>
  </si>
  <si>
    <t>370306********0522</t>
  </si>
  <si>
    <t>2020-01-21</t>
  </si>
  <si>
    <t>2022-01-19</t>
  </si>
  <si>
    <r>
      <rPr>
        <sz val="8"/>
        <rFont val="仿宋_GB2312"/>
        <charset val="134"/>
      </rPr>
      <t>贾玉晶</t>
    </r>
  </si>
  <si>
    <t>370322********2543</t>
  </si>
  <si>
    <t>2020-01-22</t>
  </si>
  <si>
    <t>2022-01-21</t>
  </si>
  <si>
    <r>
      <rPr>
        <sz val="8"/>
        <rFont val="仿宋_GB2312"/>
        <charset val="134"/>
      </rPr>
      <t>石玉民</t>
    </r>
  </si>
  <si>
    <t>370306********1051</t>
  </si>
  <si>
    <t>2020-01-11</t>
  </si>
  <si>
    <t>2022-01-09</t>
  </si>
  <si>
    <r>
      <rPr>
        <sz val="8"/>
        <rFont val="仿宋_GB2312"/>
        <charset val="134"/>
      </rPr>
      <t>赵永超</t>
    </r>
  </si>
  <si>
    <t>372330********1555</t>
  </si>
  <si>
    <t>2020-01-15</t>
  </si>
  <si>
    <t>2022-01-06</t>
  </si>
  <si>
    <r>
      <rPr>
        <sz val="8"/>
        <rFont val="仿宋_GB2312"/>
        <charset val="134"/>
      </rPr>
      <t>李凌云</t>
    </r>
  </si>
  <si>
    <t>372330********4258</t>
  </si>
  <si>
    <t>2022-01-05</t>
  </si>
  <si>
    <r>
      <rPr>
        <sz val="8"/>
        <rFont val="仿宋_GB2312"/>
        <charset val="134"/>
      </rPr>
      <t>沈鹏远</t>
    </r>
  </si>
  <si>
    <t>370302********6311</t>
  </si>
  <si>
    <t>2020-01-18</t>
  </si>
  <si>
    <r>
      <rPr>
        <sz val="8"/>
        <rFont val="仿宋_GB2312"/>
        <charset val="134"/>
      </rPr>
      <t>李玉平</t>
    </r>
  </si>
  <si>
    <t>370306********1019</t>
  </si>
  <si>
    <t>2022-01-18</t>
  </si>
  <si>
    <r>
      <rPr>
        <sz val="8"/>
        <rFont val="仿宋_GB2312"/>
        <charset val="134"/>
      </rPr>
      <t>张红丽</t>
    </r>
  </si>
  <si>
    <t>370306********0087</t>
  </si>
  <si>
    <t>2022-01-15</t>
  </si>
  <si>
    <r>
      <rPr>
        <sz val="8"/>
        <rFont val="仿宋_GB2312"/>
        <charset val="134"/>
      </rPr>
      <t>耿军</t>
    </r>
  </si>
  <si>
    <t>370306********1527</t>
  </si>
  <si>
    <t>2020-02-22</t>
  </si>
  <si>
    <t>2022-01-13</t>
  </si>
  <si>
    <r>
      <rPr>
        <sz val="8"/>
        <rFont val="仿宋_GB2312"/>
        <charset val="134"/>
      </rPr>
      <t>孙丰光</t>
    </r>
  </si>
  <si>
    <t>370302********171X</t>
  </si>
  <si>
    <t>2020-02-27</t>
  </si>
  <si>
    <r>
      <rPr>
        <sz val="8"/>
        <rFont val="仿宋_GB2312"/>
        <charset val="134"/>
      </rPr>
      <t>毕思恩</t>
    </r>
  </si>
  <si>
    <t>372330********1852</t>
  </si>
  <si>
    <t>2022-01-14</t>
  </si>
  <si>
    <r>
      <rPr>
        <sz val="8"/>
        <rFont val="仿宋_GB2312"/>
        <charset val="134"/>
      </rPr>
      <t>郭良峰</t>
    </r>
  </si>
  <si>
    <t>372330********1879</t>
  </si>
  <si>
    <r>
      <rPr>
        <sz val="8"/>
        <color indexed="8"/>
        <rFont val="仿宋_GB2312"/>
        <charset val="134"/>
      </rPr>
      <t>孔令东</t>
    </r>
  </si>
  <si>
    <r>
      <rPr>
        <sz val="8"/>
        <color indexed="8"/>
        <rFont val="仿宋_GB2312"/>
        <charset val="134"/>
      </rPr>
      <t>周村</t>
    </r>
  </si>
  <si>
    <t>370306********2010</t>
  </si>
  <si>
    <t>20200106</t>
  </si>
  <si>
    <t>20220105</t>
  </si>
  <si>
    <r>
      <rPr>
        <sz val="8"/>
        <color indexed="8"/>
        <rFont val="仿宋_GB2312"/>
        <charset val="134"/>
      </rPr>
      <t>周凤鸣</t>
    </r>
  </si>
  <si>
    <t>370306********1017</t>
  </si>
  <si>
    <t>20200120</t>
  </si>
  <si>
    <t>20220119</t>
  </si>
  <si>
    <r>
      <rPr>
        <sz val="8"/>
        <rFont val="仿宋_GB2312"/>
        <charset val="134"/>
      </rPr>
      <t>牛娜</t>
    </r>
  </si>
  <si>
    <r>
      <rPr>
        <sz val="8"/>
        <rFont val="仿宋_GB2312"/>
        <charset val="134"/>
      </rPr>
      <t>周村区青年路福瑞特城市广场</t>
    </r>
    <r>
      <rPr>
        <sz val="8"/>
        <rFont val="Times New Roman"/>
        <charset val="134"/>
      </rPr>
      <t>A</t>
    </r>
    <r>
      <rPr>
        <sz val="8"/>
        <rFont val="仿宋_GB2312"/>
        <charset val="134"/>
      </rPr>
      <t>座</t>
    </r>
    <r>
      <rPr>
        <sz val="8"/>
        <rFont val="Times New Roman"/>
        <charset val="134"/>
      </rPr>
      <t>3081</t>
    </r>
    <r>
      <rPr>
        <sz val="8"/>
        <rFont val="仿宋_GB2312"/>
        <charset val="134"/>
      </rPr>
      <t>号</t>
    </r>
  </si>
  <si>
    <t>370306********102X</t>
  </si>
  <si>
    <r>
      <rPr>
        <sz val="8"/>
        <color indexed="8"/>
        <rFont val="仿宋_GB2312"/>
        <charset val="134"/>
      </rPr>
      <t>贾涛</t>
    </r>
  </si>
  <si>
    <t>370306********3918</t>
  </si>
  <si>
    <r>
      <rPr>
        <sz val="8"/>
        <color indexed="8"/>
        <rFont val="仿宋_GB2312"/>
        <charset val="134"/>
      </rPr>
      <t>韩杰</t>
    </r>
  </si>
  <si>
    <t>370306********0015</t>
  </si>
  <si>
    <r>
      <rPr>
        <sz val="8"/>
        <color indexed="8"/>
        <rFont val="仿宋_GB2312"/>
        <charset val="134"/>
      </rPr>
      <t>王俊岭</t>
    </r>
  </si>
  <si>
    <t>372330********1523</t>
  </si>
  <si>
    <r>
      <rPr>
        <sz val="8"/>
        <color indexed="8"/>
        <rFont val="仿宋_GB2312"/>
        <charset val="134"/>
      </rPr>
      <t>张军</t>
    </r>
  </si>
  <si>
    <t>372330********1519</t>
  </si>
  <si>
    <r>
      <rPr>
        <sz val="8"/>
        <color indexed="8"/>
        <rFont val="仿宋_GB2312"/>
        <charset val="134"/>
      </rPr>
      <t>王宝连</t>
    </r>
  </si>
  <si>
    <t>370306********5210</t>
  </si>
  <si>
    <r>
      <rPr>
        <sz val="8"/>
        <color indexed="8"/>
        <rFont val="仿宋_GB2312"/>
        <charset val="134"/>
      </rPr>
      <t>高进</t>
    </r>
  </si>
  <si>
    <t>372330********1863</t>
  </si>
  <si>
    <r>
      <rPr>
        <sz val="8"/>
        <color indexed="8"/>
        <rFont val="仿宋_GB2312"/>
        <charset val="134"/>
      </rPr>
      <t>王鑫</t>
    </r>
  </si>
  <si>
    <t>362322********2431</t>
  </si>
  <si>
    <t>合计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</si>
</sst>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"/>
    <numFmt numFmtId="177" formatCode="yyyy\-m\-d"/>
    <numFmt numFmtId="178" formatCode="0_ "/>
    <numFmt numFmtId="179" formatCode="#0.00"/>
    <numFmt numFmtId="180" formatCode="#,##0.00%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sz val="10"/>
      <name val="宋体"/>
      <charset val="134"/>
    </font>
    <font>
      <sz val="8"/>
      <name val="Times New Roman"/>
      <charset val="134"/>
    </font>
    <font>
      <sz val="8"/>
      <color theme="1"/>
      <name val="宋体"/>
      <charset val="134"/>
      <scheme val="minor"/>
    </font>
    <font>
      <sz val="8"/>
      <color indexed="8"/>
      <name val="Times New Roman"/>
      <charset val="134"/>
    </font>
    <font>
      <sz val="8"/>
      <color indexed="0"/>
      <name val="Times New Roman"/>
      <charset val="134"/>
    </font>
    <font>
      <sz val="9"/>
      <color theme="1"/>
      <name val="仿宋"/>
      <charset val="134"/>
    </font>
    <font>
      <sz val="8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8"/>
      <name val="仿宋_GB2312"/>
      <charset val="134"/>
    </font>
    <font>
      <sz val="8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topLeftCell="A4" workbookViewId="0">
      <selection activeCell="E4" sqref="E$1:E$1048576"/>
    </sheetView>
  </sheetViews>
  <sheetFormatPr defaultColWidth="9" defaultRowHeight="30" customHeight="1"/>
  <cols>
    <col min="1" max="1" width="3.44444444444444" style="3" customWidth="1"/>
    <col min="2" max="2" width="9" style="2"/>
    <col min="3" max="3" width="8.66666666666667" style="3" customWidth="1"/>
    <col min="4" max="4" width="11.5555555555556" style="3" customWidth="1"/>
    <col min="5" max="5" width="5.22222222222222" style="3" customWidth="1"/>
    <col min="6" max="6" width="11.2222222222222" style="3" customWidth="1"/>
    <col min="7" max="7" width="11.5555555555556" style="3" customWidth="1"/>
    <col min="8" max="8" width="4.77777777777778" style="3" customWidth="1"/>
    <col min="9" max="9" width="7.22222222222222" style="3" customWidth="1"/>
    <col min="10" max="11" width="7.77777777777778" style="2" customWidth="1"/>
    <col min="12" max="15" width="7.77777777777778" style="3" customWidth="1"/>
    <col min="16" max="16384" width="9" style="3"/>
  </cols>
  <sheetData>
    <row r="1" ht="23" customHeight="1" spans="1:15">
      <c r="A1" s="4" t="s">
        <v>0</v>
      </c>
      <c r="B1" s="5"/>
      <c r="C1" s="4"/>
      <c r="D1" s="4"/>
      <c r="E1" s="4"/>
      <c r="F1" s="4"/>
      <c r="G1" s="4"/>
      <c r="H1" s="4"/>
      <c r="I1" s="4"/>
      <c r="J1" s="5"/>
      <c r="K1" s="5"/>
      <c r="L1" s="4"/>
      <c r="M1" s="4"/>
      <c r="N1" s="4"/>
      <c r="O1" s="4"/>
    </row>
    <row r="2" s="1" customFormat="1" ht="14" customHeight="1" spans="1:15">
      <c r="A2" s="6">
        <v>44562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17" customHeight="1" spans="1:15">
      <c r="A3" s="7" t="s">
        <v>1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ht="15" customHeight="1" spans="1:15">
      <c r="A4" s="9" t="s">
        <v>2</v>
      </c>
      <c r="B4" s="9" t="s">
        <v>3</v>
      </c>
      <c r="C4" s="9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9" t="s">
        <v>13</v>
      </c>
      <c r="M4" s="9"/>
      <c r="N4" s="9"/>
      <c r="O4" s="9"/>
    </row>
    <row r="5" customHeight="1" spans="1:15">
      <c r="A5" s="9"/>
      <c r="B5" s="9"/>
      <c r="C5" s="9"/>
      <c r="D5" s="10"/>
      <c r="E5" s="10"/>
      <c r="F5" s="10" t="s">
        <v>7</v>
      </c>
      <c r="G5" s="10"/>
      <c r="H5" s="10"/>
      <c r="I5" s="10"/>
      <c r="J5" s="10"/>
      <c r="K5" s="10"/>
      <c r="L5" s="9"/>
      <c r="M5" s="9" t="s">
        <v>14</v>
      </c>
      <c r="N5" s="9" t="s">
        <v>15</v>
      </c>
      <c r="O5" s="9" t="s">
        <v>16</v>
      </c>
    </row>
    <row r="6" customHeight="1" spans="1:15">
      <c r="A6" s="11">
        <v>1</v>
      </c>
      <c r="B6" s="12" t="s">
        <v>17</v>
      </c>
      <c r="C6" s="13" t="s">
        <v>18</v>
      </c>
      <c r="D6" s="12" t="s">
        <v>19</v>
      </c>
      <c r="E6" s="13">
        <v>15</v>
      </c>
      <c r="F6" s="13" t="s">
        <v>20</v>
      </c>
      <c r="G6" s="12" t="s">
        <v>21</v>
      </c>
      <c r="H6" s="13">
        <v>24</v>
      </c>
      <c r="I6" s="13">
        <v>5.75</v>
      </c>
      <c r="J6" s="24">
        <v>17250</v>
      </c>
      <c r="K6" s="16">
        <f>J6*0.3</f>
        <v>5175</v>
      </c>
      <c r="L6" s="25">
        <f>J6*0.2</f>
        <v>3450</v>
      </c>
      <c r="M6" s="25">
        <f>K6+L6</f>
        <v>8625</v>
      </c>
      <c r="N6" s="25">
        <f>J6*0.3</f>
        <v>5175</v>
      </c>
      <c r="O6" s="25">
        <f>J6*0.2</f>
        <v>3450</v>
      </c>
    </row>
    <row r="7" customHeight="1" spans="1:15">
      <c r="A7" s="11">
        <v>2</v>
      </c>
      <c r="B7" s="12" t="s">
        <v>22</v>
      </c>
      <c r="C7" s="13" t="s">
        <v>18</v>
      </c>
      <c r="D7" s="14" t="s">
        <v>23</v>
      </c>
      <c r="E7" s="13">
        <v>15</v>
      </c>
      <c r="F7" s="13" t="s">
        <v>24</v>
      </c>
      <c r="G7" s="12" t="s">
        <v>25</v>
      </c>
      <c r="H7" s="13">
        <v>24</v>
      </c>
      <c r="I7" s="13">
        <v>5.75</v>
      </c>
      <c r="J7" s="24">
        <v>17442</v>
      </c>
      <c r="K7" s="16">
        <f>J7*0.3</f>
        <v>5232.6</v>
      </c>
      <c r="L7" s="25">
        <f>J7*0.2</f>
        <v>3488.4</v>
      </c>
      <c r="M7" s="25">
        <f>K7+L7</f>
        <v>8721</v>
      </c>
      <c r="N7" s="25">
        <f>J7*0.3</f>
        <v>5232.6</v>
      </c>
      <c r="O7" s="25">
        <f>J7*0.2</f>
        <v>3488.4</v>
      </c>
    </row>
    <row r="8" s="2" customFormat="1" customHeight="1" spans="1:15">
      <c r="A8" s="11">
        <v>3</v>
      </c>
      <c r="B8" s="12" t="s">
        <v>26</v>
      </c>
      <c r="C8" s="13" t="s">
        <v>18</v>
      </c>
      <c r="D8" s="14" t="s">
        <v>27</v>
      </c>
      <c r="E8" s="13">
        <v>15</v>
      </c>
      <c r="F8" s="13" t="s">
        <v>28</v>
      </c>
      <c r="G8" s="12" t="s">
        <v>29</v>
      </c>
      <c r="H8" s="13">
        <v>24</v>
      </c>
      <c r="I8" s="13">
        <v>5.75</v>
      </c>
      <c r="J8" s="24">
        <v>17394</v>
      </c>
      <c r="K8" s="16">
        <f t="shared" ref="K8:K27" si="0">J8*0.3</f>
        <v>5218.2</v>
      </c>
      <c r="L8" s="26">
        <f t="shared" ref="L8:L27" si="1">J8*0.2</f>
        <v>3478.8</v>
      </c>
      <c r="M8" s="26">
        <f t="shared" ref="M8:M27" si="2">K8+L8</f>
        <v>8697</v>
      </c>
      <c r="N8" s="26">
        <f t="shared" ref="N8:N27" si="3">J8*0.3</f>
        <v>5218.2</v>
      </c>
      <c r="O8" s="26">
        <f t="shared" ref="O8:O27" si="4">J8*0.2</f>
        <v>3478.8</v>
      </c>
    </row>
    <row r="9" s="2" customFormat="1" customHeight="1" spans="1:15">
      <c r="A9" s="11">
        <v>4</v>
      </c>
      <c r="B9" s="12" t="s">
        <v>30</v>
      </c>
      <c r="C9" s="13" t="s">
        <v>18</v>
      </c>
      <c r="D9" s="14" t="s">
        <v>31</v>
      </c>
      <c r="E9" s="13">
        <v>15</v>
      </c>
      <c r="F9" s="13" t="s">
        <v>32</v>
      </c>
      <c r="G9" s="12" t="s">
        <v>33</v>
      </c>
      <c r="H9" s="13">
        <v>24</v>
      </c>
      <c r="I9" s="13">
        <v>5.75</v>
      </c>
      <c r="J9" s="24">
        <v>4530</v>
      </c>
      <c r="K9" s="16">
        <f t="shared" si="0"/>
        <v>1359</v>
      </c>
      <c r="L9" s="26">
        <f t="shared" si="1"/>
        <v>906</v>
      </c>
      <c r="M9" s="26">
        <f t="shared" si="2"/>
        <v>2265</v>
      </c>
      <c r="N9" s="26">
        <f t="shared" si="3"/>
        <v>1359</v>
      </c>
      <c r="O9" s="26">
        <f t="shared" si="4"/>
        <v>906</v>
      </c>
    </row>
    <row r="10" s="2" customFormat="1" customHeight="1" spans="1:15">
      <c r="A10" s="11">
        <v>5</v>
      </c>
      <c r="B10" s="12" t="s">
        <v>34</v>
      </c>
      <c r="C10" s="13" t="s">
        <v>18</v>
      </c>
      <c r="D10" s="14" t="s">
        <v>35</v>
      </c>
      <c r="E10" s="13">
        <v>15</v>
      </c>
      <c r="F10" s="13" t="s">
        <v>32</v>
      </c>
      <c r="G10" s="12" t="s">
        <v>36</v>
      </c>
      <c r="H10" s="13">
        <v>24</v>
      </c>
      <c r="I10" s="13">
        <v>5.75</v>
      </c>
      <c r="J10" s="24">
        <v>1603</v>
      </c>
      <c r="K10" s="16">
        <f t="shared" si="0"/>
        <v>480.9</v>
      </c>
      <c r="L10" s="26">
        <f t="shared" si="1"/>
        <v>320.6</v>
      </c>
      <c r="M10" s="26">
        <f t="shared" si="2"/>
        <v>801.5</v>
      </c>
      <c r="N10" s="26">
        <f t="shared" si="3"/>
        <v>480.9</v>
      </c>
      <c r="O10" s="26">
        <f t="shared" si="4"/>
        <v>320.6</v>
      </c>
    </row>
    <row r="11" customHeight="1" spans="1:15">
      <c r="A11" s="11">
        <v>6</v>
      </c>
      <c r="B11" s="12" t="s">
        <v>37</v>
      </c>
      <c r="C11" s="13" t="s">
        <v>18</v>
      </c>
      <c r="D11" s="14" t="s">
        <v>38</v>
      </c>
      <c r="E11" s="13">
        <v>15</v>
      </c>
      <c r="F11" s="13" t="s">
        <v>39</v>
      </c>
      <c r="G11" s="12" t="s">
        <v>29</v>
      </c>
      <c r="H11" s="13">
        <v>24</v>
      </c>
      <c r="I11" s="13">
        <v>5.75</v>
      </c>
      <c r="J11" s="24">
        <v>17298</v>
      </c>
      <c r="K11" s="16">
        <f t="shared" si="0"/>
        <v>5189.4</v>
      </c>
      <c r="L11" s="25">
        <f t="shared" si="1"/>
        <v>3459.6</v>
      </c>
      <c r="M11" s="25">
        <f t="shared" si="2"/>
        <v>8649</v>
      </c>
      <c r="N11" s="25">
        <f t="shared" si="3"/>
        <v>5189.4</v>
      </c>
      <c r="O11" s="25">
        <f t="shared" si="4"/>
        <v>3459.6</v>
      </c>
    </row>
    <row r="12" customHeight="1" spans="1:15">
      <c r="A12" s="11">
        <v>7</v>
      </c>
      <c r="B12" s="12" t="s">
        <v>40</v>
      </c>
      <c r="C12" s="13" t="s">
        <v>18</v>
      </c>
      <c r="D12" s="14" t="s">
        <v>41</v>
      </c>
      <c r="E12" s="13">
        <v>15</v>
      </c>
      <c r="F12" s="13" t="s">
        <v>20</v>
      </c>
      <c r="G12" s="12" t="s">
        <v>42</v>
      </c>
      <c r="H12" s="13">
        <v>24</v>
      </c>
      <c r="I12" s="13">
        <v>5.75</v>
      </c>
      <c r="J12" s="24">
        <v>17442</v>
      </c>
      <c r="K12" s="16">
        <f t="shared" si="0"/>
        <v>5232.6</v>
      </c>
      <c r="L12" s="25">
        <f t="shared" si="1"/>
        <v>3488.4</v>
      </c>
      <c r="M12" s="25">
        <f t="shared" si="2"/>
        <v>8721</v>
      </c>
      <c r="N12" s="25">
        <f t="shared" si="3"/>
        <v>5232.6</v>
      </c>
      <c r="O12" s="25">
        <f t="shared" si="4"/>
        <v>3488.4</v>
      </c>
    </row>
    <row r="13" ht="29" customHeight="1" spans="1:15">
      <c r="A13" s="11">
        <v>8</v>
      </c>
      <c r="B13" s="12" t="s">
        <v>43</v>
      </c>
      <c r="C13" s="13" t="s">
        <v>18</v>
      </c>
      <c r="D13" s="14" t="s">
        <v>44</v>
      </c>
      <c r="E13" s="13">
        <v>15</v>
      </c>
      <c r="F13" s="13" t="s">
        <v>24</v>
      </c>
      <c r="G13" s="12" t="s">
        <v>45</v>
      </c>
      <c r="H13" s="13">
        <v>24</v>
      </c>
      <c r="I13" s="13">
        <v>5.75</v>
      </c>
      <c r="J13" s="24">
        <v>17346</v>
      </c>
      <c r="K13" s="16">
        <f t="shared" si="0"/>
        <v>5203.8</v>
      </c>
      <c r="L13" s="25">
        <f t="shared" si="1"/>
        <v>3469.2</v>
      </c>
      <c r="M13" s="25">
        <f t="shared" si="2"/>
        <v>8673</v>
      </c>
      <c r="N13" s="25">
        <f t="shared" si="3"/>
        <v>5203.8</v>
      </c>
      <c r="O13" s="25">
        <f t="shared" si="4"/>
        <v>3469.2</v>
      </c>
    </row>
    <row r="14" s="2" customFormat="1" customHeight="1" spans="1:15">
      <c r="A14" s="11">
        <v>9</v>
      </c>
      <c r="B14" s="12" t="s">
        <v>46</v>
      </c>
      <c r="C14" s="13" t="s">
        <v>18</v>
      </c>
      <c r="D14" s="14" t="s">
        <v>47</v>
      </c>
      <c r="E14" s="13">
        <v>15</v>
      </c>
      <c r="F14" s="13" t="s">
        <v>48</v>
      </c>
      <c r="G14" s="12" t="s">
        <v>49</v>
      </c>
      <c r="H14" s="13">
        <v>23</v>
      </c>
      <c r="I14" s="13">
        <v>5.75</v>
      </c>
      <c r="J14" s="24">
        <v>12362</v>
      </c>
      <c r="K14" s="16">
        <f t="shared" si="0"/>
        <v>3708.6</v>
      </c>
      <c r="L14" s="26">
        <f t="shared" si="1"/>
        <v>2472.4</v>
      </c>
      <c r="M14" s="26">
        <f t="shared" si="2"/>
        <v>6181</v>
      </c>
      <c r="N14" s="26">
        <f t="shared" si="3"/>
        <v>3708.6</v>
      </c>
      <c r="O14" s="26">
        <f t="shared" si="4"/>
        <v>2472.4</v>
      </c>
    </row>
    <row r="15" s="2" customFormat="1" customHeight="1" spans="1:15">
      <c r="A15" s="11">
        <v>10</v>
      </c>
      <c r="B15" s="12" t="s">
        <v>50</v>
      </c>
      <c r="C15" s="13" t="s">
        <v>18</v>
      </c>
      <c r="D15" s="14" t="s">
        <v>51</v>
      </c>
      <c r="E15" s="13">
        <v>15</v>
      </c>
      <c r="F15" s="13" t="s">
        <v>52</v>
      </c>
      <c r="G15" s="12" t="s">
        <v>21</v>
      </c>
      <c r="H15" s="13">
        <v>23</v>
      </c>
      <c r="I15" s="13">
        <v>5.75</v>
      </c>
      <c r="J15" s="24">
        <v>16579</v>
      </c>
      <c r="K15" s="16">
        <f t="shared" si="0"/>
        <v>4973.7</v>
      </c>
      <c r="L15" s="26">
        <f t="shared" si="1"/>
        <v>3315.8</v>
      </c>
      <c r="M15" s="26">
        <f t="shared" si="2"/>
        <v>8289.5</v>
      </c>
      <c r="N15" s="26">
        <f t="shared" si="3"/>
        <v>4973.7</v>
      </c>
      <c r="O15" s="26">
        <f t="shared" si="4"/>
        <v>3315.8</v>
      </c>
    </row>
    <row r="16" customHeight="1" spans="1:15">
      <c r="A16" s="11">
        <v>11</v>
      </c>
      <c r="B16" s="12" t="s">
        <v>53</v>
      </c>
      <c r="C16" s="13" t="s">
        <v>18</v>
      </c>
      <c r="D16" s="14" t="s">
        <v>54</v>
      </c>
      <c r="E16" s="13">
        <v>15</v>
      </c>
      <c r="F16" s="13" t="s">
        <v>24</v>
      </c>
      <c r="G16" s="12" t="s">
        <v>55</v>
      </c>
      <c r="H16" s="13">
        <v>24</v>
      </c>
      <c r="I16" s="13">
        <v>5.75</v>
      </c>
      <c r="J16" s="24">
        <v>17322</v>
      </c>
      <c r="K16" s="16">
        <f t="shared" si="0"/>
        <v>5196.6</v>
      </c>
      <c r="L16" s="25">
        <f t="shared" si="1"/>
        <v>3464.4</v>
      </c>
      <c r="M16" s="25">
        <f t="shared" si="2"/>
        <v>8661</v>
      </c>
      <c r="N16" s="25">
        <f t="shared" si="3"/>
        <v>5196.6</v>
      </c>
      <c r="O16" s="25">
        <f t="shared" si="4"/>
        <v>3464.4</v>
      </c>
    </row>
    <row r="17" customHeight="1" spans="1:15">
      <c r="A17" s="11">
        <v>12</v>
      </c>
      <c r="B17" s="12" t="s">
        <v>56</v>
      </c>
      <c r="C17" s="13" t="s">
        <v>18</v>
      </c>
      <c r="D17" s="14" t="s">
        <v>57</v>
      </c>
      <c r="E17" s="13">
        <v>15</v>
      </c>
      <c r="F17" s="13" t="s">
        <v>24</v>
      </c>
      <c r="G17" s="12" t="s">
        <v>42</v>
      </c>
      <c r="H17" s="13">
        <v>24</v>
      </c>
      <c r="I17" s="13">
        <v>5.75</v>
      </c>
      <c r="J17" s="24">
        <v>17442</v>
      </c>
      <c r="K17" s="16">
        <f t="shared" si="0"/>
        <v>5232.6</v>
      </c>
      <c r="L17" s="25">
        <f t="shared" si="1"/>
        <v>3488.4</v>
      </c>
      <c r="M17" s="25">
        <f t="shared" si="2"/>
        <v>8721</v>
      </c>
      <c r="N17" s="25">
        <f t="shared" si="3"/>
        <v>5232.6</v>
      </c>
      <c r="O17" s="25">
        <f t="shared" si="4"/>
        <v>3488.4</v>
      </c>
    </row>
    <row r="18" s="3" customFormat="1" customHeight="1" spans="1:15">
      <c r="A18" s="10">
        <v>13</v>
      </c>
      <c r="B18" s="15" t="s">
        <v>58</v>
      </c>
      <c r="C18" s="15" t="s">
        <v>59</v>
      </c>
      <c r="D18" s="14" t="s">
        <v>60</v>
      </c>
      <c r="E18" s="16">
        <v>15</v>
      </c>
      <c r="F18" s="17" t="s">
        <v>61</v>
      </c>
      <c r="G18" s="17" t="s">
        <v>62</v>
      </c>
      <c r="H18" s="18">
        <v>24</v>
      </c>
      <c r="I18" s="27">
        <v>5.75</v>
      </c>
      <c r="J18" s="16">
        <v>17490</v>
      </c>
      <c r="K18" s="16">
        <f t="shared" si="0"/>
        <v>5247</v>
      </c>
      <c r="L18" s="25">
        <f t="shared" si="1"/>
        <v>3498</v>
      </c>
      <c r="M18" s="25">
        <f t="shared" si="2"/>
        <v>8745</v>
      </c>
      <c r="N18" s="25">
        <f t="shared" si="3"/>
        <v>5247</v>
      </c>
      <c r="O18" s="25">
        <f t="shared" si="4"/>
        <v>3498</v>
      </c>
    </row>
    <row r="19" customHeight="1" spans="1:15">
      <c r="A19" s="10">
        <v>14</v>
      </c>
      <c r="B19" s="15" t="s">
        <v>63</v>
      </c>
      <c r="C19" s="15" t="s">
        <v>59</v>
      </c>
      <c r="D19" s="14" t="s">
        <v>64</v>
      </c>
      <c r="E19" s="16">
        <v>15</v>
      </c>
      <c r="F19" s="17" t="s">
        <v>65</v>
      </c>
      <c r="G19" s="17" t="s">
        <v>66</v>
      </c>
      <c r="H19" s="18">
        <v>24</v>
      </c>
      <c r="I19" s="27">
        <v>5.75</v>
      </c>
      <c r="J19" s="28">
        <v>17490</v>
      </c>
      <c r="K19" s="16">
        <f t="shared" si="0"/>
        <v>5247</v>
      </c>
      <c r="L19" s="25">
        <f t="shared" si="1"/>
        <v>3498</v>
      </c>
      <c r="M19" s="25">
        <f t="shared" si="2"/>
        <v>8745</v>
      </c>
      <c r="N19" s="25">
        <f t="shared" si="3"/>
        <v>5247</v>
      </c>
      <c r="O19" s="25">
        <f t="shared" si="4"/>
        <v>3498</v>
      </c>
    </row>
    <row r="20" s="2" customFormat="1" customHeight="1" spans="1:15">
      <c r="A20" s="10">
        <v>15</v>
      </c>
      <c r="B20" s="19" t="s">
        <v>67</v>
      </c>
      <c r="C20" s="19" t="s">
        <v>68</v>
      </c>
      <c r="D20" s="14" t="s">
        <v>69</v>
      </c>
      <c r="E20" s="19">
        <v>15</v>
      </c>
      <c r="F20" s="19">
        <v>20200302</v>
      </c>
      <c r="G20" s="19">
        <v>20220119</v>
      </c>
      <c r="H20" s="19">
        <v>23</v>
      </c>
      <c r="I20" s="19">
        <v>5.75</v>
      </c>
      <c r="J20" s="16">
        <v>16483</v>
      </c>
      <c r="K20" s="16">
        <f t="shared" si="0"/>
        <v>4944.9</v>
      </c>
      <c r="L20" s="26">
        <f t="shared" si="1"/>
        <v>3296.6</v>
      </c>
      <c r="M20" s="26">
        <f t="shared" si="2"/>
        <v>8241.5</v>
      </c>
      <c r="N20" s="26">
        <f t="shared" si="3"/>
        <v>4944.9</v>
      </c>
      <c r="O20" s="26">
        <f t="shared" si="4"/>
        <v>3296.6</v>
      </c>
    </row>
    <row r="21" customHeight="1" spans="1:15">
      <c r="A21" s="10">
        <v>16</v>
      </c>
      <c r="B21" s="16" t="s">
        <v>70</v>
      </c>
      <c r="C21" s="15" t="s">
        <v>59</v>
      </c>
      <c r="D21" s="14" t="s">
        <v>71</v>
      </c>
      <c r="E21" s="16">
        <v>15</v>
      </c>
      <c r="F21" s="20">
        <v>43832</v>
      </c>
      <c r="G21" s="21">
        <v>44563</v>
      </c>
      <c r="H21" s="16">
        <v>24</v>
      </c>
      <c r="I21" s="29">
        <v>0.0575</v>
      </c>
      <c r="J21" s="16">
        <v>17250</v>
      </c>
      <c r="K21" s="16">
        <f t="shared" si="0"/>
        <v>5175</v>
      </c>
      <c r="L21" s="25">
        <f t="shared" si="1"/>
        <v>3450</v>
      </c>
      <c r="M21" s="25">
        <f t="shared" si="2"/>
        <v>8625</v>
      </c>
      <c r="N21" s="25">
        <f t="shared" si="3"/>
        <v>5175</v>
      </c>
      <c r="O21" s="25">
        <f t="shared" si="4"/>
        <v>3450</v>
      </c>
    </row>
    <row r="22" customHeight="1" spans="1:15">
      <c r="A22" s="10">
        <v>17</v>
      </c>
      <c r="B22" s="16" t="s">
        <v>72</v>
      </c>
      <c r="C22" s="15" t="s">
        <v>59</v>
      </c>
      <c r="D22" s="14" t="s">
        <v>73</v>
      </c>
      <c r="E22" s="16">
        <v>15</v>
      </c>
      <c r="F22" s="20">
        <v>43832</v>
      </c>
      <c r="G22" s="21">
        <v>44563</v>
      </c>
      <c r="H22" s="16">
        <v>24</v>
      </c>
      <c r="I22" s="29">
        <v>0.0575</v>
      </c>
      <c r="J22" s="16">
        <v>17250</v>
      </c>
      <c r="K22" s="16">
        <f t="shared" si="0"/>
        <v>5175</v>
      </c>
      <c r="L22" s="25">
        <f t="shared" si="1"/>
        <v>3450</v>
      </c>
      <c r="M22" s="25">
        <f t="shared" si="2"/>
        <v>8625</v>
      </c>
      <c r="N22" s="25">
        <f t="shared" si="3"/>
        <v>5175</v>
      </c>
      <c r="O22" s="25">
        <f t="shared" si="4"/>
        <v>3450</v>
      </c>
    </row>
    <row r="23" customHeight="1" spans="1:15">
      <c r="A23" s="10">
        <v>18</v>
      </c>
      <c r="B23" s="16" t="s">
        <v>74</v>
      </c>
      <c r="C23" s="15" t="s">
        <v>59</v>
      </c>
      <c r="D23" s="14" t="s">
        <v>75</v>
      </c>
      <c r="E23" s="16">
        <v>15</v>
      </c>
      <c r="F23" s="20">
        <v>43832</v>
      </c>
      <c r="G23" s="21">
        <v>44563</v>
      </c>
      <c r="H23" s="16">
        <v>24</v>
      </c>
      <c r="I23" s="29">
        <v>0.0575</v>
      </c>
      <c r="J23" s="16">
        <v>17250</v>
      </c>
      <c r="K23" s="16">
        <f t="shared" si="0"/>
        <v>5175</v>
      </c>
      <c r="L23" s="25">
        <f t="shared" si="1"/>
        <v>3450</v>
      </c>
      <c r="M23" s="25">
        <f t="shared" si="2"/>
        <v>8625</v>
      </c>
      <c r="N23" s="25">
        <f t="shared" si="3"/>
        <v>5175</v>
      </c>
      <c r="O23" s="25">
        <f t="shared" si="4"/>
        <v>3450</v>
      </c>
    </row>
    <row r="24" customHeight="1" spans="1:15">
      <c r="A24" s="10">
        <v>19</v>
      </c>
      <c r="B24" s="16" t="s">
        <v>76</v>
      </c>
      <c r="C24" s="15" t="s">
        <v>59</v>
      </c>
      <c r="D24" s="14" t="s">
        <v>77</v>
      </c>
      <c r="E24" s="16">
        <v>15</v>
      </c>
      <c r="F24" s="20">
        <v>43832</v>
      </c>
      <c r="G24" s="21">
        <v>44563</v>
      </c>
      <c r="H24" s="16">
        <v>24</v>
      </c>
      <c r="I24" s="29">
        <v>0.0575</v>
      </c>
      <c r="J24" s="16">
        <v>17250</v>
      </c>
      <c r="K24" s="16">
        <f t="shared" si="0"/>
        <v>5175</v>
      </c>
      <c r="L24" s="25">
        <f t="shared" si="1"/>
        <v>3450</v>
      </c>
      <c r="M24" s="25">
        <f t="shared" si="2"/>
        <v>8625</v>
      </c>
      <c r="N24" s="25">
        <f t="shared" si="3"/>
        <v>5175</v>
      </c>
      <c r="O24" s="25">
        <f t="shared" si="4"/>
        <v>3450</v>
      </c>
    </row>
    <row r="25" customHeight="1" spans="1:15">
      <c r="A25" s="10">
        <v>20</v>
      </c>
      <c r="B25" s="16" t="s">
        <v>78</v>
      </c>
      <c r="C25" s="15" t="s">
        <v>59</v>
      </c>
      <c r="D25" s="14" t="s">
        <v>79</v>
      </c>
      <c r="E25" s="16">
        <v>15</v>
      </c>
      <c r="F25" s="20">
        <v>43844</v>
      </c>
      <c r="G25" s="21">
        <v>44575</v>
      </c>
      <c r="H25" s="16">
        <v>24</v>
      </c>
      <c r="I25" s="29">
        <v>0.0575</v>
      </c>
      <c r="J25" s="16">
        <v>17250</v>
      </c>
      <c r="K25" s="16">
        <f t="shared" si="0"/>
        <v>5175</v>
      </c>
      <c r="L25" s="25">
        <f t="shared" si="1"/>
        <v>3450</v>
      </c>
      <c r="M25" s="25">
        <f t="shared" si="2"/>
        <v>8625</v>
      </c>
      <c r="N25" s="25">
        <f t="shared" si="3"/>
        <v>5175</v>
      </c>
      <c r="O25" s="25">
        <f t="shared" si="4"/>
        <v>3450</v>
      </c>
    </row>
    <row r="26" s="3" customFormat="1" customHeight="1" spans="1:15">
      <c r="A26" s="10">
        <v>21</v>
      </c>
      <c r="B26" s="16" t="s">
        <v>80</v>
      </c>
      <c r="C26" s="15" t="s">
        <v>59</v>
      </c>
      <c r="D26" s="14" t="s">
        <v>81</v>
      </c>
      <c r="E26" s="16">
        <v>15</v>
      </c>
      <c r="F26" s="20">
        <v>43844</v>
      </c>
      <c r="G26" s="21">
        <v>44575</v>
      </c>
      <c r="H26" s="16">
        <v>24</v>
      </c>
      <c r="I26" s="29">
        <v>0.0575</v>
      </c>
      <c r="J26" s="16">
        <v>17250</v>
      </c>
      <c r="K26" s="16">
        <f t="shared" si="0"/>
        <v>5175</v>
      </c>
      <c r="L26" s="25">
        <f t="shared" si="1"/>
        <v>3450</v>
      </c>
      <c r="M26" s="25">
        <f t="shared" si="2"/>
        <v>8625</v>
      </c>
      <c r="N26" s="25">
        <f t="shared" si="3"/>
        <v>5175</v>
      </c>
      <c r="O26" s="25">
        <f t="shared" si="4"/>
        <v>3450</v>
      </c>
    </row>
    <row r="27" s="3" customFormat="1" customHeight="1" spans="1:15">
      <c r="A27" s="10">
        <v>22</v>
      </c>
      <c r="B27" s="16" t="s">
        <v>82</v>
      </c>
      <c r="C27" s="15" t="s">
        <v>59</v>
      </c>
      <c r="D27" s="14" t="s">
        <v>83</v>
      </c>
      <c r="E27" s="16">
        <v>15</v>
      </c>
      <c r="F27" s="20">
        <v>43844</v>
      </c>
      <c r="G27" s="21">
        <v>44575</v>
      </c>
      <c r="H27" s="16">
        <v>24</v>
      </c>
      <c r="I27" s="29">
        <v>0.0575</v>
      </c>
      <c r="J27" s="16">
        <v>17250</v>
      </c>
      <c r="K27" s="16">
        <f t="shared" si="0"/>
        <v>5175</v>
      </c>
      <c r="L27" s="25">
        <f t="shared" si="1"/>
        <v>3450</v>
      </c>
      <c r="M27" s="25">
        <f t="shared" si="2"/>
        <v>8625</v>
      </c>
      <c r="N27" s="25">
        <f t="shared" si="3"/>
        <v>5175</v>
      </c>
      <c r="O27" s="25">
        <f t="shared" si="4"/>
        <v>3450</v>
      </c>
    </row>
    <row r="28" customHeight="1" spans="1:15">
      <c r="A28" s="22"/>
      <c r="B28" s="23"/>
      <c r="C28" s="22" t="s">
        <v>84</v>
      </c>
      <c r="D28" s="22"/>
      <c r="E28" s="22"/>
      <c r="F28" s="22"/>
      <c r="G28" s="22"/>
      <c r="H28" s="22"/>
      <c r="I28" s="22"/>
      <c r="J28" s="23">
        <f t="shared" ref="J28:O28" si="5">SUM(J6:J27)</f>
        <v>346223</v>
      </c>
      <c r="K28" s="23">
        <f t="shared" si="5"/>
        <v>103866.9</v>
      </c>
      <c r="L28" s="22">
        <f t="shared" si="5"/>
        <v>69244.6</v>
      </c>
      <c r="M28" s="22">
        <f t="shared" si="5"/>
        <v>173111.5</v>
      </c>
      <c r="N28" s="22">
        <f t="shared" si="5"/>
        <v>103866.9</v>
      </c>
      <c r="O28" s="22">
        <f t="shared" si="5"/>
        <v>69244.6</v>
      </c>
    </row>
  </sheetData>
  <mergeCells count="17">
    <mergeCell ref="A1:O1"/>
    <mergeCell ref="A2:O2"/>
    <mergeCell ref="A3:D3"/>
    <mergeCell ref="M4:O4"/>
    <mergeCell ref="C28:I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306944444444444" right="0.306944444444444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2021-02-02T05:43:00Z</dcterms:created>
  <dcterms:modified xsi:type="dcterms:W3CDTF">2022-03-01T06:30:25Z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DA60E93E083A4787894C3F4A5956512B</vt:lpwstr>
  </property>
</Properties>
</file>