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definedNames>
    <definedName name="_xlnm._FilterDatabase" localSheetId="0" hidden="1">Sheet1!$A$4:$P$5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<sst xmlns="http://schemas.openxmlformats.org/spreadsheetml/2006/main" count="250" uniqueCount="145">
  <si>
    <t>创业担保贷款贴息发放明细表</t>
  </si>
  <si>
    <t>编制单位:淄博市周村区</t>
  </si>
  <si>
    <t>序号</t>
  </si>
  <si>
    <t>借款人姓名</t>
  </si>
  <si>
    <t>户籍所在地</t>
  </si>
  <si>
    <t>身份证号码</t>
  </si>
  <si>
    <t>贷款金额   （万元）</t>
  </si>
  <si>
    <t>贷款发放时间</t>
  </si>
  <si>
    <t>还款时间</t>
  </si>
  <si>
    <t>贷款期限</t>
  </si>
  <si>
    <t>贷款基准利率(%)</t>
  </si>
  <si>
    <t>应贴息金额（元）</t>
  </si>
  <si>
    <t>中央</t>
  </si>
  <si>
    <t>省级</t>
  </si>
  <si>
    <t>地方</t>
  </si>
  <si>
    <t>区级</t>
  </si>
  <si>
    <t>市级</t>
  </si>
  <si>
    <r>
      <rPr>
        <sz val="8"/>
        <rFont val="仿宋_GB2312"/>
        <charset val="134"/>
      </rPr>
      <t>窦立滨</t>
    </r>
  </si>
  <si>
    <r>
      <rPr>
        <sz val="8"/>
        <rFont val="仿宋_GB2312"/>
        <charset val="134"/>
      </rPr>
      <t>周村</t>
    </r>
  </si>
  <si>
    <t>370322********4219</t>
  </si>
  <si>
    <t>2020-03-31</t>
  </si>
  <si>
    <t>2022-03-30</t>
  </si>
  <si>
    <r>
      <rPr>
        <sz val="8"/>
        <rFont val="仿宋_GB2312"/>
        <charset val="134"/>
      </rPr>
      <t>郭少抓</t>
    </r>
  </si>
  <si>
    <t>372922********2317</t>
  </si>
  <si>
    <r>
      <rPr>
        <sz val="8"/>
        <rFont val="仿宋_GB2312"/>
        <charset val="134"/>
      </rPr>
      <t>丁翔</t>
    </r>
  </si>
  <si>
    <t>370306********3517</t>
  </si>
  <si>
    <r>
      <rPr>
        <sz val="8"/>
        <rFont val="仿宋_GB2312"/>
        <charset val="134"/>
      </rPr>
      <t>张新</t>
    </r>
  </si>
  <si>
    <t>370306********1017</t>
  </si>
  <si>
    <r>
      <rPr>
        <sz val="8"/>
        <rFont val="仿宋_GB2312"/>
        <charset val="134"/>
      </rPr>
      <t>蔡新峰</t>
    </r>
  </si>
  <si>
    <t>370306********0513</t>
  </si>
  <si>
    <t>2020-03-23</t>
  </si>
  <si>
    <t>2022-03-05</t>
  </si>
  <si>
    <r>
      <rPr>
        <sz val="8"/>
        <rFont val="仿宋_GB2312"/>
        <charset val="134"/>
      </rPr>
      <t>史云红</t>
    </r>
  </si>
  <si>
    <t>370306********1547</t>
  </si>
  <si>
    <t>2020-03-07</t>
  </si>
  <si>
    <t>2022-03-03</t>
  </si>
  <si>
    <t>5.75</t>
  </si>
  <si>
    <r>
      <rPr>
        <sz val="8"/>
        <rFont val="仿宋_GB2312"/>
        <charset val="134"/>
      </rPr>
      <t>许吉忠</t>
    </r>
  </si>
  <si>
    <t>370306********2032</t>
  </si>
  <si>
    <t>2022-03-29</t>
  </si>
  <si>
    <r>
      <rPr>
        <sz val="8"/>
        <rFont val="仿宋_GB2312"/>
        <charset val="134"/>
      </rPr>
      <t>毛哲</t>
    </r>
  </si>
  <si>
    <t>370306********0530</t>
  </si>
  <si>
    <t>2022-03-02</t>
  </si>
  <si>
    <r>
      <rPr>
        <sz val="8"/>
        <rFont val="仿宋_GB2312"/>
        <charset val="134"/>
      </rPr>
      <t>刘宝仕</t>
    </r>
  </si>
  <si>
    <t>371323********4630</t>
  </si>
  <si>
    <r>
      <rPr>
        <sz val="8"/>
        <rFont val="仿宋_GB2312"/>
        <charset val="134"/>
      </rPr>
      <t>高原</t>
    </r>
  </si>
  <si>
    <t>370306********1051</t>
  </si>
  <si>
    <t>2020-03-04</t>
  </si>
  <si>
    <r>
      <rPr>
        <sz val="8"/>
        <rFont val="仿宋_GB2312"/>
        <charset val="134"/>
      </rPr>
      <t>赵庆</t>
    </r>
  </si>
  <si>
    <t>372330********1532</t>
  </si>
  <si>
    <t>2020-03-06</t>
  </si>
  <si>
    <r>
      <rPr>
        <sz val="8"/>
        <rFont val="仿宋_GB2312"/>
        <charset val="134"/>
      </rPr>
      <t>李洪承</t>
    </r>
  </si>
  <si>
    <t>371323********8417</t>
  </si>
  <si>
    <t>2022-03-09</t>
  </si>
  <si>
    <r>
      <rPr>
        <sz val="8"/>
        <rFont val="仿宋_GB2312"/>
        <charset val="134"/>
      </rPr>
      <t>范立兵</t>
    </r>
  </si>
  <si>
    <t>370306********4715</t>
  </si>
  <si>
    <r>
      <rPr>
        <sz val="8"/>
        <rFont val="仿宋_GB2312"/>
        <charset val="134"/>
      </rPr>
      <t>于海峰</t>
    </r>
  </si>
  <si>
    <t>370304********6210</t>
  </si>
  <si>
    <t>2022-03-08</t>
  </si>
  <si>
    <r>
      <rPr>
        <sz val="8"/>
        <rFont val="仿宋_GB2312"/>
        <charset val="134"/>
      </rPr>
      <t>刘凡波</t>
    </r>
  </si>
  <si>
    <t>370306********3011</t>
  </si>
  <si>
    <r>
      <rPr>
        <sz val="8"/>
        <rFont val="仿宋_GB2312"/>
        <charset val="134"/>
      </rPr>
      <t>杜磊</t>
    </r>
  </si>
  <si>
    <t>370306********2013</t>
  </si>
  <si>
    <t>2020-03-11</t>
  </si>
  <si>
    <r>
      <rPr>
        <sz val="8"/>
        <rFont val="仿宋_GB2312"/>
        <charset val="134"/>
      </rPr>
      <t>朱秀明</t>
    </r>
  </si>
  <si>
    <t>370306********1032</t>
  </si>
  <si>
    <t>2020-03-25</t>
  </si>
  <si>
    <t>2022-03-23</t>
  </si>
  <si>
    <r>
      <rPr>
        <sz val="8"/>
        <rFont val="仿宋_GB2312"/>
        <charset val="134"/>
      </rPr>
      <t>刘太玲</t>
    </r>
  </si>
  <si>
    <t>372828********3368</t>
  </si>
  <si>
    <r>
      <rPr>
        <sz val="8"/>
        <rFont val="仿宋_GB2312"/>
        <charset val="134"/>
      </rPr>
      <t>樊荣</t>
    </r>
  </si>
  <si>
    <t>370306********0528</t>
  </si>
  <si>
    <r>
      <rPr>
        <sz val="8"/>
        <rFont val="仿宋_GB2312"/>
        <charset val="134"/>
      </rPr>
      <t>张新利</t>
    </r>
  </si>
  <si>
    <t>370306********6010</t>
  </si>
  <si>
    <r>
      <rPr>
        <sz val="8"/>
        <rFont val="仿宋_GB2312"/>
        <charset val="134"/>
      </rPr>
      <t>徐帅</t>
    </r>
  </si>
  <si>
    <t>370306********2021</t>
  </si>
  <si>
    <r>
      <rPr>
        <sz val="8"/>
        <color indexed="8"/>
        <rFont val="仿宋_GB2312"/>
        <charset val="134"/>
      </rPr>
      <t>张东</t>
    </r>
  </si>
  <si>
    <t>370306********3938</t>
  </si>
  <si>
    <t>2020-03-24</t>
  </si>
  <si>
    <r>
      <rPr>
        <sz val="8"/>
        <color indexed="8"/>
        <rFont val="仿宋_GB2312"/>
        <charset val="134"/>
      </rPr>
      <t>高国梁</t>
    </r>
  </si>
  <si>
    <r>
      <rPr>
        <sz val="8"/>
        <color indexed="8"/>
        <rFont val="仿宋_GB2312"/>
        <charset val="134"/>
      </rPr>
      <t>周村</t>
    </r>
  </si>
  <si>
    <t>370306********1517</t>
  </si>
  <si>
    <r>
      <rPr>
        <sz val="8"/>
        <rFont val="仿宋_GB2312"/>
        <charset val="134"/>
      </rPr>
      <t>于爱红</t>
    </r>
  </si>
  <si>
    <t>372330********334X</t>
  </si>
  <si>
    <t>2020-03-09</t>
  </si>
  <si>
    <t>2022-03-06</t>
  </si>
  <si>
    <r>
      <rPr>
        <sz val="8"/>
        <rFont val="仿宋_GB2312"/>
        <charset val="134"/>
      </rPr>
      <t>尹兆栋</t>
    </r>
  </si>
  <si>
    <t>370306********0519</t>
  </si>
  <si>
    <r>
      <rPr>
        <sz val="8"/>
        <rFont val="仿宋_GB2312"/>
        <charset val="134"/>
      </rPr>
      <t>张钊</t>
    </r>
  </si>
  <si>
    <t>372330********1875</t>
  </si>
  <si>
    <t>2020-03-10</t>
  </si>
  <si>
    <r>
      <rPr>
        <sz val="8"/>
        <rFont val="仿宋_GB2312"/>
        <charset val="134"/>
      </rPr>
      <t>任晓丽</t>
    </r>
  </si>
  <si>
    <t>370306********4723</t>
  </si>
  <si>
    <r>
      <rPr>
        <sz val="8"/>
        <rFont val="仿宋_GB2312"/>
        <charset val="134"/>
      </rPr>
      <t>伊春玲</t>
    </r>
  </si>
  <si>
    <t>370306********5628</t>
  </si>
  <si>
    <r>
      <rPr>
        <sz val="8"/>
        <rFont val="仿宋_GB2312"/>
        <charset val="134"/>
      </rPr>
      <t>钟峰</t>
    </r>
  </si>
  <si>
    <t>370306********1050</t>
  </si>
  <si>
    <r>
      <rPr>
        <sz val="8"/>
        <rFont val="仿宋_GB2312"/>
        <charset val="134"/>
      </rPr>
      <t>朱洪磊</t>
    </r>
  </si>
  <si>
    <t>370306********471X</t>
  </si>
  <si>
    <t>2022-03-11</t>
  </si>
  <si>
    <r>
      <rPr>
        <sz val="8"/>
        <rFont val="仿宋_GB2312"/>
        <charset val="134"/>
      </rPr>
      <t>许玲俊</t>
    </r>
  </si>
  <si>
    <t>372330********1905</t>
  </si>
  <si>
    <t>2022-03-10</t>
  </si>
  <si>
    <r>
      <rPr>
        <sz val="8"/>
        <rFont val="仿宋_GB2312"/>
        <charset val="134"/>
      </rPr>
      <t>姜宁</t>
    </r>
  </si>
  <si>
    <t>2020-03-27</t>
  </si>
  <si>
    <t>2022-03-16</t>
  </si>
  <si>
    <r>
      <rPr>
        <sz val="8"/>
        <rFont val="仿宋_GB2312"/>
        <charset val="134"/>
      </rPr>
      <t>董晓明</t>
    </r>
  </si>
  <si>
    <t>370306********0510</t>
  </si>
  <si>
    <r>
      <rPr>
        <sz val="8"/>
        <rFont val="仿宋_GB2312"/>
        <charset val="134"/>
      </rPr>
      <t>邵忠鹏</t>
    </r>
  </si>
  <si>
    <r>
      <rPr>
        <sz val="8"/>
        <rFont val="仿宋_GB2312"/>
        <charset val="134"/>
      </rPr>
      <t>周村区青年路</t>
    </r>
  </si>
  <si>
    <t>220221********0118</t>
  </si>
  <si>
    <r>
      <rPr>
        <sz val="8"/>
        <rFont val="仿宋_GB2312"/>
        <charset val="134"/>
      </rPr>
      <t>樊兴宝</t>
    </r>
  </si>
  <si>
    <r>
      <rPr>
        <sz val="8"/>
        <rFont val="仿宋_GB2312"/>
        <charset val="134"/>
      </rPr>
      <t>周村东民路</t>
    </r>
    <r>
      <rPr>
        <sz val="8"/>
        <rFont val="Times New Roman"/>
        <charset val="134"/>
      </rPr>
      <t>26</t>
    </r>
    <r>
      <rPr>
        <sz val="8"/>
        <rFont val="仿宋_GB2312"/>
        <charset val="134"/>
      </rPr>
      <t>号</t>
    </r>
  </si>
  <si>
    <t>152123********301X</t>
  </si>
  <si>
    <r>
      <rPr>
        <sz val="8"/>
        <rFont val="仿宋_GB2312"/>
        <charset val="134"/>
      </rPr>
      <t>刘福松</t>
    </r>
  </si>
  <si>
    <r>
      <rPr>
        <sz val="8"/>
        <rFont val="仿宋_GB2312"/>
        <charset val="134"/>
      </rPr>
      <t>周村区棉花市街</t>
    </r>
    <r>
      <rPr>
        <sz val="8"/>
        <rFont val="Times New Roman"/>
        <charset val="134"/>
      </rPr>
      <t>2-101</t>
    </r>
  </si>
  <si>
    <t>210623********3254</t>
  </si>
  <si>
    <r>
      <rPr>
        <sz val="8"/>
        <color indexed="8"/>
        <rFont val="仿宋_GB2312"/>
        <charset val="134"/>
      </rPr>
      <t>董利凤</t>
    </r>
  </si>
  <si>
    <r>
      <rPr>
        <sz val="8"/>
        <rFont val="仿宋_GB2312"/>
        <charset val="134"/>
      </rPr>
      <t>周村区站北路</t>
    </r>
  </si>
  <si>
    <t>370724********0341</t>
  </si>
  <si>
    <r>
      <rPr>
        <sz val="8"/>
        <color indexed="8"/>
        <rFont val="仿宋_GB2312"/>
        <charset val="134"/>
      </rPr>
      <t>张秀华</t>
    </r>
  </si>
  <si>
    <t>370302********1729</t>
  </si>
  <si>
    <t>20200303</t>
  </si>
  <si>
    <t>20220302</t>
  </si>
  <si>
    <r>
      <rPr>
        <sz val="8"/>
        <color indexed="8"/>
        <rFont val="仿宋_GB2312"/>
        <charset val="134"/>
      </rPr>
      <t>张兰梅</t>
    </r>
  </si>
  <si>
    <t>370784********642X</t>
  </si>
  <si>
    <t>20200312</t>
  </si>
  <si>
    <t>20220310</t>
  </si>
  <si>
    <r>
      <rPr>
        <sz val="8"/>
        <color indexed="8"/>
        <rFont val="仿宋_GB2312"/>
        <charset val="134"/>
      </rPr>
      <t>李雷</t>
    </r>
  </si>
  <si>
    <t>370302********6610</t>
  </si>
  <si>
    <r>
      <rPr>
        <sz val="8"/>
        <color indexed="8"/>
        <rFont val="仿宋_GB2312"/>
        <charset val="134"/>
      </rPr>
      <t>张建云</t>
    </r>
  </si>
  <si>
    <t>379009********0926</t>
  </si>
  <si>
    <r>
      <rPr>
        <sz val="8"/>
        <color indexed="8"/>
        <rFont val="仿宋_GB2312"/>
        <charset val="134"/>
      </rPr>
      <t>杨庆暖</t>
    </r>
  </si>
  <si>
    <t>372928********7618</t>
  </si>
  <si>
    <t>20200313</t>
  </si>
  <si>
    <t>20220304</t>
  </si>
  <si>
    <r>
      <rPr>
        <sz val="8"/>
        <color indexed="8"/>
        <rFont val="仿宋_GB2312"/>
        <charset val="134"/>
      </rPr>
      <t>李吉宝</t>
    </r>
  </si>
  <si>
    <t>370306********5218</t>
  </si>
  <si>
    <t>20200319</t>
  </si>
  <si>
    <t>20220318</t>
  </si>
  <si>
    <r>
      <rPr>
        <sz val="8"/>
        <color indexed="8"/>
        <rFont val="仿宋_GB2312"/>
        <charset val="134"/>
      </rPr>
      <t>张宗海</t>
    </r>
  </si>
  <si>
    <t>370306********2016</t>
  </si>
  <si>
    <t>20200323</t>
  </si>
  <si>
    <t>20220322</t>
  </si>
  <si>
    <r>
      <rPr>
        <sz val="8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</si>
</sst>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9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#0.00"/>
    <numFmt numFmtId="178" formatCode="yyyy\-m\-d"/>
    <numFmt numFmtId="179" formatCode="#"/>
    <numFmt numFmtId="180" formatCode="#,##0.00%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仿宋_GB2312"/>
      <charset val="134"/>
    </font>
    <font>
      <sz val="8"/>
      <color theme="1"/>
      <name val="Times New Roman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8"/>
      <name val="Times New Roman"/>
      <charset val="134"/>
    </font>
    <font>
      <sz val="8"/>
      <color indexed="8"/>
      <name val="Times New Roman"/>
      <charset val="134"/>
    </font>
    <font>
      <sz val="8"/>
      <color indexed="0"/>
      <name val="Times New Roman"/>
      <charset val="134"/>
    </font>
    <font>
      <sz val="8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仿宋_GB2312"/>
      <charset val="134"/>
    </font>
    <font>
      <sz val="8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22" borderId="7" applyNumberFormat="0" applyAlignment="0" applyProtection="0">
      <alignment vertical="center"/>
    </xf>
    <xf numFmtId="0" fontId="26" fillId="22" borderId="3" applyNumberFormat="0" applyAlignment="0" applyProtection="0">
      <alignment vertical="center"/>
    </xf>
    <xf numFmtId="0" fontId="27" fillId="23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shrinkToFit="1"/>
    </xf>
    <xf numFmtId="179" fontId="9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Sheet1" xfId="50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abSelected="1" workbookViewId="0">
      <selection activeCell="E3" sqref="E$1:E$1048576"/>
    </sheetView>
  </sheetViews>
  <sheetFormatPr defaultColWidth="9" defaultRowHeight="10" customHeight="1"/>
  <cols>
    <col min="1" max="1" width="3.44444444444444" style="5" customWidth="1"/>
    <col min="2" max="2" width="9" style="6"/>
    <col min="3" max="3" width="8.66666666666667" style="5" customWidth="1"/>
    <col min="4" max="4" width="11.5555555555556" style="5" customWidth="1"/>
    <col min="5" max="5" width="5.22222222222222" style="5" customWidth="1"/>
    <col min="6" max="6" width="11.2222222222222" style="5" customWidth="1"/>
    <col min="7" max="7" width="11.5555555555556" style="5" customWidth="1"/>
    <col min="8" max="8" width="4.77777777777778" style="5" customWidth="1"/>
    <col min="9" max="9" width="7.22222222222222" style="5" customWidth="1"/>
    <col min="10" max="10" width="11.3333333333333" style="6" customWidth="1"/>
    <col min="11" max="11" width="7.77777777777778" style="6" customWidth="1"/>
    <col min="12" max="15" width="7.77777777777778" style="5" customWidth="1"/>
    <col min="16" max="16384" width="9" style="5"/>
  </cols>
  <sheetData>
    <row r="1" customHeight="1" spans="1:15">
      <c r="A1" s="7" t="s">
        <v>0</v>
      </c>
      <c r="B1" s="8"/>
      <c r="C1" s="7"/>
      <c r="D1" s="7"/>
      <c r="E1" s="7"/>
      <c r="F1" s="7"/>
      <c r="G1" s="7"/>
      <c r="H1" s="7"/>
      <c r="I1" s="7"/>
      <c r="J1" s="8"/>
      <c r="K1" s="8"/>
      <c r="L1" s="7"/>
      <c r="M1" s="7"/>
      <c r="N1" s="7"/>
      <c r="O1" s="7"/>
    </row>
    <row r="2" s="1" customFormat="1" customHeight="1" spans="1:15">
      <c r="A2" s="9">
        <v>44621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customHeight="1" spans="1:15">
      <c r="A3" s="10" t="s">
        <v>1</v>
      </c>
      <c r="B3" s="10"/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customHeight="1" spans="1:15">
      <c r="A4" s="12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2" t="s">
        <v>13</v>
      </c>
      <c r="M4" s="12"/>
      <c r="N4" s="12"/>
      <c r="O4" s="12"/>
    </row>
    <row r="5" customHeight="1" spans="1:15">
      <c r="A5" s="14"/>
      <c r="B5" s="14"/>
      <c r="C5" s="14"/>
      <c r="D5" s="15"/>
      <c r="E5" s="15"/>
      <c r="F5" s="15" t="s">
        <v>7</v>
      </c>
      <c r="G5" s="15"/>
      <c r="H5" s="15"/>
      <c r="I5" s="15"/>
      <c r="J5" s="15"/>
      <c r="K5" s="15"/>
      <c r="L5" s="14"/>
      <c r="M5" s="14" t="s">
        <v>14</v>
      </c>
      <c r="N5" s="14" t="s">
        <v>15</v>
      </c>
      <c r="O5" s="14" t="s">
        <v>16</v>
      </c>
    </row>
    <row r="6" s="2" customFormat="1" customHeight="1" spans="1:15">
      <c r="A6" s="16">
        <v>1</v>
      </c>
      <c r="B6" s="17" t="s">
        <v>17</v>
      </c>
      <c r="C6" s="16" t="s">
        <v>18</v>
      </c>
      <c r="D6" s="17" t="s">
        <v>19</v>
      </c>
      <c r="E6" s="16">
        <v>15</v>
      </c>
      <c r="F6" s="16" t="s">
        <v>20</v>
      </c>
      <c r="G6" s="16" t="s">
        <v>21</v>
      </c>
      <c r="H6" s="16">
        <v>24</v>
      </c>
      <c r="I6" s="16">
        <v>5.75</v>
      </c>
      <c r="J6" s="32">
        <v>17489</v>
      </c>
      <c r="K6" s="23">
        <f>J6*0.3</f>
        <v>5246.7</v>
      </c>
      <c r="L6" s="30">
        <f>J6*0.2</f>
        <v>3497.8</v>
      </c>
      <c r="M6" s="30">
        <f>N6+O6</f>
        <v>8744.5</v>
      </c>
      <c r="N6" s="30">
        <f>J6*0.3</f>
        <v>5246.7</v>
      </c>
      <c r="O6" s="30">
        <f>J6*0.2</f>
        <v>3497.8</v>
      </c>
    </row>
    <row r="7" s="2" customFormat="1" customHeight="1" spans="1:15">
      <c r="A7" s="16">
        <v>2</v>
      </c>
      <c r="B7" s="17" t="s">
        <v>22</v>
      </c>
      <c r="C7" s="16" t="s">
        <v>18</v>
      </c>
      <c r="D7" s="18" t="s">
        <v>23</v>
      </c>
      <c r="E7" s="16">
        <v>15</v>
      </c>
      <c r="F7" s="16" t="s">
        <v>20</v>
      </c>
      <c r="G7" s="16" t="s">
        <v>21</v>
      </c>
      <c r="H7" s="16">
        <v>24</v>
      </c>
      <c r="I7" s="16">
        <v>5.75</v>
      </c>
      <c r="J7" s="32">
        <v>17489</v>
      </c>
      <c r="K7" s="23">
        <f>J7*0.3</f>
        <v>5246.7</v>
      </c>
      <c r="L7" s="30">
        <f>J7*0.2</f>
        <v>3497.8</v>
      </c>
      <c r="M7" s="30">
        <f>N7+O7</f>
        <v>8744.5</v>
      </c>
      <c r="N7" s="30">
        <f>J7*0.3</f>
        <v>5246.7</v>
      </c>
      <c r="O7" s="30">
        <f>J7*0.2</f>
        <v>3497.8</v>
      </c>
    </row>
    <row r="8" s="3" customFormat="1" customHeight="1" spans="1:15">
      <c r="A8" s="16">
        <v>3</v>
      </c>
      <c r="B8" s="17" t="s">
        <v>24</v>
      </c>
      <c r="C8" s="16" t="s">
        <v>18</v>
      </c>
      <c r="D8" s="18" t="s">
        <v>25</v>
      </c>
      <c r="E8" s="16">
        <v>15</v>
      </c>
      <c r="F8" s="16" t="s">
        <v>20</v>
      </c>
      <c r="G8" s="16" t="s">
        <v>21</v>
      </c>
      <c r="H8" s="16">
        <v>24</v>
      </c>
      <c r="I8" s="16">
        <v>5.75</v>
      </c>
      <c r="J8" s="32">
        <v>17489</v>
      </c>
      <c r="K8" s="23">
        <f t="shared" ref="K8:K51" si="0">J8*0.3</f>
        <v>5246.7</v>
      </c>
      <c r="L8" s="30">
        <f t="shared" ref="L8:L51" si="1">J8*0.2</f>
        <v>3497.8</v>
      </c>
      <c r="M8" s="30">
        <f t="shared" ref="M8:M51" si="2">N8+O8</f>
        <v>8744.5</v>
      </c>
      <c r="N8" s="30">
        <f t="shared" ref="N8:N51" si="3">J8*0.3</f>
        <v>5246.7</v>
      </c>
      <c r="O8" s="30">
        <f t="shared" ref="O8:O51" si="4">J8*0.2</f>
        <v>3497.8</v>
      </c>
    </row>
    <row r="9" s="3" customFormat="1" customHeight="1" spans="1:15">
      <c r="A9" s="16">
        <v>4</v>
      </c>
      <c r="B9" s="17" t="s">
        <v>26</v>
      </c>
      <c r="C9" s="16" t="s">
        <v>18</v>
      </c>
      <c r="D9" s="18" t="s">
        <v>27</v>
      </c>
      <c r="E9" s="16">
        <v>15</v>
      </c>
      <c r="F9" s="16" t="s">
        <v>20</v>
      </c>
      <c r="G9" s="16" t="s">
        <v>21</v>
      </c>
      <c r="H9" s="16">
        <v>24</v>
      </c>
      <c r="I9" s="16">
        <v>5.75</v>
      </c>
      <c r="J9" s="32">
        <v>17489</v>
      </c>
      <c r="K9" s="23">
        <f t="shared" si="0"/>
        <v>5246.7</v>
      </c>
      <c r="L9" s="30">
        <f t="shared" si="1"/>
        <v>3497.8</v>
      </c>
      <c r="M9" s="30">
        <f t="shared" si="2"/>
        <v>8744.5</v>
      </c>
      <c r="N9" s="30">
        <f t="shared" si="3"/>
        <v>5246.7</v>
      </c>
      <c r="O9" s="30">
        <f t="shared" si="4"/>
        <v>3497.8</v>
      </c>
    </row>
    <row r="10" s="3" customFormat="1" customHeight="1" spans="1:15">
      <c r="A10" s="16">
        <v>5</v>
      </c>
      <c r="B10" s="17" t="s">
        <v>28</v>
      </c>
      <c r="C10" s="17" t="s">
        <v>18</v>
      </c>
      <c r="D10" s="18" t="s">
        <v>29</v>
      </c>
      <c r="E10" s="17">
        <v>15</v>
      </c>
      <c r="F10" s="16" t="s">
        <v>30</v>
      </c>
      <c r="G10" s="16" t="s">
        <v>31</v>
      </c>
      <c r="H10" s="17">
        <v>24</v>
      </c>
      <c r="I10" s="17">
        <v>5.75</v>
      </c>
      <c r="J10" s="16">
        <v>17058</v>
      </c>
      <c r="K10" s="23">
        <f t="shared" si="0"/>
        <v>5117.4</v>
      </c>
      <c r="L10" s="30">
        <f t="shared" si="1"/>
        <v>3411.6</v>
      </c>
      <c r="M10" s="30">
        <f t="shared" si="2"/>
        <v>8529</v>
      </c>
      <c r="N10" s="30">
        <f t="shared" si="3"/>
        <v>5117.4</v>
      </c>
      <c r="O10" s="30">
        <f t="shared" si="4"/>
        <v>3411.6</v>
      </c>
    </row>
    <row r="11" s="2" customFormat="1" customHeight="1" spans="1:15">
      <c r="A11" s="16">
        <v>6</v>
      </c>
      <c r="B11" s="17" t="s">
        <v>32</v>
      </c>
      <c r="C11" s="17" t="s">
        <v>18</v>
      </c>
      <c r="D11" s="18" t="s">
        <v>33</v>
      </c>
      <c r="E11" s="17">
        <v>15</v>
      </c>
      <c r="F11" s="16" t="s">
        <v>34</v>
      </c>
      <c r="G11" s="16" t="s">
        <v>35</v>
      </c>
      <c r="H11" s="17">
        <v>24</v>
      </c>
      <c r="I11" s="17" t="s">
        <v>36</v>
      </c>
      <c r="J11" s="16">
        <v>17394</v>
      </c>
      <c r="K11" s="23">
        <f t="shared" si="0"/>
        <v>5218.2</v>
      </c>
      <c r="L11" s="30">
        <f t="shared" si="1"/>
        <v>3478.8</v>
      </c>
      <c r="M11" s="30">
        <f t="shared" si="2"/>
        <v>8697</v>
      </c>
      <c r="N11" s="30">
        <f t="shared" si="3"/>
        <v>5218.2</v>
      </c>
      <c r="O11" s="30">
        <f t="shared" si="4"/>
        <v>3478.8</v>
      </c>
    </row>
    <row r="12" s="2" customFormat="1" customHeight="1" spans="1:15">
      <c r="A12" s="16">
        <v>7</v>
      </c>
      <c r="B12" s="17" t="s">
        <v>37</v>
      </c>
      <c r="C12" s="17" t="s">
        <v>18</v>
      </c>
      <c r="D12" s="18" t="s">
        <v>38</v>
      </c>
      <c r="E12" s="17">
        <v>15</v>
      </c>
      <c r="F12" s="16" t="s">
        <v>20</v>
      </c>
      <c r="G12" s="16" t="s">
        <v>39</v>
      </c>
      <c r="H12" s="17">
        <v>24</v>
      </c>
      <c r="I12" s="17" t="s">
        <v>36</v>
      </c>
      <c r="J12" s="16">
        <v>17466</v>
      </c>
      <c r="K12" s="23">
        <f t="shared" si="0"/>
        <v>5239.8</v>
      </c>
      <c r="L12" s="30">
        <f t="shared" si="1"/>
        <v>3493.2</v>
      </c>
      <c r="M12" s="30">
        <f t="shared" si="2"/>
        <v>8733</v>
      </c>
      <c r="N12" s="30">
        <f t="shared" si="3"/>
        <v>5239.8</v>
      </c>
      <c r="O12" s="30">
        <f t="shared" si="4"/>
        <v>3493.2</v>
      </c>
    </row>
    <row r="13" s="2" customFormat="1" customHeight="1" spans="1:15">
      <c r="A13" s="16">
        <v>8</v>
      </c>
      <c r="B13" s="17" t="s">
        <v>40</v>
      </c>
      <c r="C13" s="17" t="s">
        <v>18</v>
      </c>
      <c r="D13" s="18" t="s">
        <v>41</v>
      </c>
      <c r="E13" s="17">
        <v>15</v>
      </c>
      <c r="F13" s="16" t="s">
        <v>30</v>
      </c>
      <c r="G13" s="16" t="s">
        <v>42</v>
      </c>
      <c r="H13" s="17">
        <v>24</v>
      </c>
      <c r="I13" s="17" t="s">
        <v>36</v>
      </c>
      <c r="J13" s="16">
        <v>16986</v>
      </c>
      <c r="K13" s="23">
        <f t="shared" si="0"/>
        <v>5095.8</v>
      </c>
      <c r="L13" s="30">
        <f t="shared" si="1"/>
        <v>3397.2</v>
      </c>
      <c r="M13" s="30">
        <f t="shared" si="2"/>
        <v>8493</v>
      </c>
      <c r="N13" s="30">
        <f t="shared" si="3"/>
        <v>5095.8</v>
      </c>
      <c r="O13" s="30">
        <f t="shared" si="4"/>
        <v>3397.2</v>
      </c>
    </row>
    <row r="14" s="3" customFormat="1" customHeight="1" spans="1:15">
      <c r="A14" s="16">
        <v>9</v>
      </c>
      <c r="B14" s="17" t="s">
        <v>43</v>
      </c>
      <c r="C14" s="17" t="s">
        <v>18</v>
      </c>
      <c r="D14" s="18" t="s">
        <v>44</v>
      </c>
      <c r="E14" s="17">
        <v>15</v>
      </c>
      <c r="F14" s="16" t="s">
        <v>30</v>
      </c>
      <c r="G14" s="16" t="s">
        <v>35</v>
      </c>
      <c r="H14" s="17">
        <v>24</v>
      </c>
      <c r="I14" s="17" t="s">
        <v>36</v>
      </c>
      <c r="J14" s="16">
        <v>17010</v>
      </c>
      <c r="K14" s="23">
        <f t="shared" si="0"/>
        <v>5103</v>
      </c>
      <c r="L14" s="30">
        <f t="shared" si="1"/>
        <v>3402</v>
      </c>
      <c r="M14" s="30">
        <f t="shared" si="2"/>
        <v>8505</v>
      </c>
      <c r="N14" s="30">
        <f t="shared" si="3"/>
        <v>5103</v>
      </c>
      <c r="O14" s="30">
        <f t="shared" si="4"/>
        <v>3402</v>
      </c>
    </row>
    <row r="15" s="3" customFormat="1" customHeight="1" spans="1:15">
      <c r="A15" s="16">
        <v>10</v>
      </c>
      <c r="B15" s="17" t="s">
        <v>45</v>
      </c>
      <c r="C15" s="17" t="s">
        <v>18</v>
      </c>
      <c r="D15" s="18" t="s">
        <v>46</v>
      </c>
      <c r="E15" s="17">
        <v>15</v>
      </c>
      <c r="F15" s="16" t="s">
        <v>47</v>
      </c>
      <c r="G15" s="16" t="s">
        <v>35</v>
      </c>
      <c r="H15" s="17">
        <v>24</v>
      </c>
      <c r="I15" s="17" t="s">
        <v>36</v>
      </c>
      <c r="J15" s="33">
        <v>2116</v>
      </c>
      <c r="K15" s="23">
        <f t="shared" si="0"/>
        <v>634.8</v>
      </c>
      <c r="L15" s="30">
        <f t="shared" si="1"/>
        <v>423.2</v>
      </c>
      <c r="M15" s="30">
        <f t="shared" si="2"/>
        <v>1058</v>
      </c>
      <c r="N15" s="30">
        <f t="shared" si="3"/>
        <v>634.8</v>
      </c>
      <c r="O15" s="30">
        <f t="shared" si="4"/>
        <v>423.2</v>
      </c>
    </row>
    <row r="16" s="2" customFormat="1" customHeight="1" spans="1:15">
      <c r="A16" s="16">
        <v>11</v>
      </c>
      <c r="B16" s="17" t="s">
        <v>48</v>
      </c>
      <c r="C16" s="17" t="s">
        <v>18</v>
      </c>
      <c r="D16" s="18" t="s">
        <v>49</v>
      </c>
      <c r="E16" s="17">
        <v>15</v>
      </c>
      <c r="F16" s="16" t="s">
        <v>50</v>
      </c>
      <c r="G16" s="16" t="s">
        <v>31</v>
      </c>
      <c r="H16" s="17">
        <v>24</v>
      </c>
      <c r="I16" s="17" t="s">
        <v>36</v>
      </c>
      <c r="J16" s="16">
        <v>17466</v>
      </c>
      <c r="K16" s="23">
        <f t="shared" si="0"/>
        <v>5239.8</v>
      </c>
      <c r="L16" s="30">
        <f t="shared" si="1"/>
        <v>3493.2</v>
      </c>
      <c r="M16" s="30">
        <f t="shared" si="2"/>
        <v>8733</v>
      </c>
      <c r="N16" s="30">
        <f t="shared" si="3"/>
        <v>5239.8</v>
      </c>
      <c r="O16" s="30">
        <f t="shared" si="4"/>
        <v>3493.2</v>
      </c>
    </row>
    <row r="17" s="2" customFormat="1" customHeight="1" spans="1:15">
      <c r="A17" s="16">
        <v>12</v>
      </c>
      <c r="B17" s="17" t="s">
        <v>51</v>
      </c>
      <c r="C17" s="17" t="s">
        <v>18</v>
      </c>
      <c r="D17" s="18" t="s">
        <v>52</v>
      </c>
      <c r="E17" s="17">
        <v>15</v>
      </c>
      <c r="F17" s="16" t="s">
        <v>30</v>
      </c>
      <c r="G17" s="16" t="s">
        <v>53</v>
      </c>
      <c r="H17" s="17">
        <v>24</v>
      </c>
      <c r="I17" s="17" t="s">
        <v>36</v>
      </c>
      <c r="J17" s="16">
        <v>17178</v>
      </c>
      <c r="K17" s="23">
        <f t="shared" si="0"/>
        <v>5153.4</v>
      </c>
      <c r="L17" s="30">
        <f t="shared" si="1"/>
        <v>3435.6</v>
      </c>
      <c r="M17" s="30">
        <f t="shared" si="2"/>
        <v>8589</v>
      </c>
      <c r="N17" s="30">
        <f t="shared" si="3"/>
        <v>5153.4</v>
      </c>
      <c r="O17" s="30">
        <f t="shared" si="4"/>
        <v>3435.6</v>
      </c>
    </row>
    <row r="18" s="2" customFormat="1" customHeight="1" spans="1:15">
      <c r="A18" s="16">
        <v>13</v>
      </c>
      <c r="B18" s="17" t="s">
        <v>54</v>
      </c>
      <c r="C18" s="17" t="s">
        <v>18</v>
      </c>
      <c r="D18" s="18" t="s">
        <v>55</v>
      </c>
      <c r="E18" s="17">
        <v>15</v>
      </c>
      <c r="F18" s="16" t="s">
        <v>20</v>
      </c>
      <c r="G18" s="16" t="s">
        <v>39</v>
      </c>
      <c r="H18" s="17">
        <v>24</v>
      </c>
      <c r="I18" s="17" t="s">
        <v>36</v>
      </c>
      <c r="J18" s="16">
        <v>17466</v>
      </c>
      <c r="K18" s="23">
        <f t="shared" si="0"/>
        <v>5239.8</v>
      </c>
      <c r="L18" s="30">
        <f t="shared" si="1"/>
        <v>3493.2</v>
      </c>
      <c r="M18" s="30">
        <f t="shared" si="2"/>
        <v>8733</v>
      </c>
      <c r="N18" s="30">
        <f t="shared" si="3"/>
        <v>5239.8</v>
      </c>
      <c r="O18" s="30">
        <f t="shared" si="4"/>
        <v>3493.2</v>
      </c>
    </row>
    <row r="19" s="2" customFormat="1" customHeight="1" spans="1:15">
      <c r="A19" s="16">
        <v>14</v>
      </c>
      <c r="B19" s="17" t="s">
        <v>56</v>
      </c>
      <c r="C19" s="17" t="s">
        <v>18</v>
      </c>
      <c r="D19" s="18" t="s">
        <v>57</v>
      </c>
      <c r="E19" s="17">
        <v>15</v>
      </c>
      <c r="F19" s="16" t="s">
        <v>30</v>
      </c>
      <c r="G19" s="16" t="s">
        <v>58</v>
      </c>
      <c r="H19" s="17">
        <v>24</v>
      </c>
      <c r="I19" s="17" t="s">
        <v>36</v>
      </c>
      <c r="J19" s="16">
        <v>17106</v>
      </c>
      <c r="K19" s="23">
        <f t="shared" si="0"/>
        <v>5131.8</v>
      </c>
      <c r="L19" s="30">
        <f t="shared" si="1"/>
        <v>3421.2</v>
      </c>
      <c r="M19" s="30">
        <f t="shared" si="2"/>
        <v>8553</v>
      </c>
      <c r="N19" s="30">
        <f t="shared" si="3"/>
        <v>5131.8</v>
      </c>
      <c r="O19" s="30">
        <f t="shared" si="4"/>
        <v>3421.2</v>
      </c>
    </row>
    <row r="20" s="3" customFormat="1" customHeight="1" spans="1:15">
      <c r="A20" s="16">
        <v>15</v>
      </c>
      <c r="B20" s="17" t="s">
        <v>17</v>
      </c>
      <c r="C20" s="17" t="s">
        <v>18</v>
      </c>
      <c r="D20" s="18" t="s">
        <v>19</v>
      </c>
      <c r="E20" s="17">
        <v>15</v>
      </c>
      <c r="F20" s="16" t="s">
        <v>20</v>
      </c>
      <c r="G20" s="16" t="s">
        <v>21</v>
      </c>
      <c r="H20" s="17">
        <v>24</v>
      </c>
      <c r="I20" s="17" t="s">
        <v>36</v>
      </c>
      <c r="J20" s="16">
        <v>17490</v>
      </c>
      <c r="K20" s="23">
        <f t="shared" si="0"/>
        <v>5247</v>
      </c>
      <c r="L20" s="30">
        <f t="shared" si="1"/>
        <v>3498</v>
      </c>
      <c r="M20" s="30">
        <f t="shared" si="2"/>
        <v>8745</v>
      </c>
      <c r="N20" s="30">
        <f t="shared" si="3"/>
        <v>5247</v>
      </c>
      <c r="O20" s="30">
        <f t="shared" si="4"/>
        <v>3498</v>
      </c>
    </row>
    <row r="21" s="2" customFormat="1" customHeight="1" spans="1:15">
      <c r="A21" s="16">
        <v>16</v>
      </c>
      <c r="B21" s="17" t="s">
        <v>24</v>
      </c>
      <c r="C21" s="17" t="s">
        <v>18</v>
      </c>
      <c r="D21" s="18" t="s">
        <v>25</v>
      </c>
      <c r="E21" s="17">
        <v>15</v>
      </c>
      <c r="F21" s="16" t="s">
        <v>20</v>
      </c>
      <c r="G21" s="16" t="s">
        <v>21</v>
      </c>
      <c r="H21" s="17">
        <v>24</v>
      </c>
      <c r="I21" s="17" t="s">
        <v>36</v>
      </c>
      <c r="J21" s="16">
        <v>17490</v>
      </c>
      <c r="K21" s="23">
        <f t="shared" si="0"/>
        <v>5247</v>
      </c>
      <c r="L21" s="30">
        <f t="shared" si="1"/>
        <v>3498</v>
      </c>
      <c r="M21" s="30">
        <f t="shared" si="2"/>
        <v>8745</v>
      </c>
      <c r="N21" s="30">
        <f t="shared" si="3"/>
        <v>5247</v>
      </c>
      <c r="O21" s="30">
        <f t="shared" si="4"/>
        <v>3498</v>
      </c>
    </row>
    <row r="22" s="2" customFormat="1" customHeight="1" spans="1:15">
      <c r="A22" s="16">
        <v>17</v>
      </c>
      <c r="B22" s="17" t="s">
        <v>59</v>
      </c>
      <c r="C22" s="16" t="s">
        <v>18</v>
      </c>
      <c r="D22" s="18" t="s">
        <v>60</v>
      </c>
      <c r="E22" s="16">
        <v>15</v>
      </c>
      <c r="F22" s="16" t="s">
        <v>47</v>
      </c>
      <c r="G22" s="16" t="s">
        <v>35</v>
      </c>
      <c r="H22" s="16">
        <v>24</v>
      </c>
      <c r="I22" s="16">
        <v>5.75</v>
      </c>
      <c r="J22" s="16">
        <v>17466</v>
      </c>
      <c r="K22" s="23">
        <f t="shared" si="0"/>
        <v>5239.8</v>
      </c>
      <c r="L22" s="30">
        <f t="shared" si="1"/>
        <v>3493.2</v>
      </c>
      <c r="M22" s="30">
        <f t="shared" si="2"/>
        <v>8733</v>
      </c>
      <c r="N22" s="30">
        <f t="shared" si="3"/>
        <v>5239.8</v>
      </c>
      <c r="O22" s="30">
        <f t="shared" si="4"/>
        <v>3493.2</v>
      </c>
    </row>
    <row r="23" s="2" customFormat="1" customHeight="1" spans="1:15">
      <c r="A23" s="16">
        <v>18</v>
      </c>
      <c r="B23" s="17" t="s">
        <v>61</v>
      </c>
      <c r="C23" s="16" t="s">
        <v>18</v>
      </c>
      <c r="D23" s="18" t="s">
        <v>62</v>
      </c>
      <c r="E23" s="16">
        <v>15</v>
      </c>
      <c r="F23" s="16" t="s">
        <v>63</v>
      </c>
      <c r="G23" s="16" t="s">
        <v>31</v>
      </c>
      <c r="H23" s="16">
        <v>24</v>
      </c>
      <c r="I23" s="16">
        <v>5.75</v>
      </c>
      <c r="J23" s="16">
        <v>17370</v>
      </c>
      <c r="K23" s="23">
        <f t="shared" si="0"/>
        <v>5211</v>
      </c>
      <c r="L23" s="30">
        <f t="shared" si="1"/>
        <v>3474</v>
      </c>
      <c r="M23" s="30">
        <f t="shared" si="2"/>
        <v>8685</v>
      </c>
      <c r="N23" s="30">
        <f t="shared" si="3"/>
        <v>5211</v>
      </c>
      <c r="O23" s="30">
        <f t="shared" si="4"/>
        <v>3474</v>
      </c>
    </row>
    <row r="24" s="3" customFormat="1" customHeight="1" spans="1:15">
      <c r="A24" s="16">
        <v>19</v>
      </c>
      <c r="B24" s="17" t="s">
        <v>64</v>
      </c>
      <c r="C24" s="16" t="s">
        <v>18</v>
      </c>
      <c r="D24" s="18" t="s">
        <v>65</v>
      </c>
      <c r="E24" s="16">
        <v>15</v>
      </c>
      <c r="F24" s="16" t="s">
        <v>66</v>
      </c>
      <c r="G24" s="16" t="s">
        <v>67</v>
      </c>
      <c r="H24" s="16">
        <v>24</v>
      </c>
      <c r="I24" s="16">
        <v>5.75</v>
      </c>
      <c r="J24" s="33">
        <v>16227</v>
      </c>
      <c r="K24" s="23">
        <f t="shared" si="0"/>
        <v>4868.1</v>
      </c>
      <c r="L24" s="31">
        <f t="shared" si="1"/>
        <v>3245.4</v>
      </c>
      <c r="M24" s="31">
        <f t="shared" si="2"/>
        <v>8113.5</v>
      </c>
      <c r="N24" s="31">
        <f t="shared" si="3"/>
        <v>4868.1</v>
      </c>
      <c r="O24" s="31">
        <f t="shared" si="4"/>
        <v>3245.4</v>
      </c>
    </row>
    <row r="25" s="2" customFormat="1" customHeight="1" spans="1:15">
      <c r="A25" s="16">
        <v>20</v>
      </c>
      <c r="B25" s="17" t="s">
        <v>68</v>
      </c>
      <c r="C25" s="16" t="s">
        <v>18</v>
      </c>
      <c r="D25" s="18" t="s">
        <v>69</v>
      </c>
      <c r="E25" s="16">
        <v>15</v>
      </c>
      <c r="F25" s="16" t="s">
        <v>63</v>
      </c>
      <c r="G25" s="16" t="s">
        <v>53</v>
      </c>
      <c r="H25" s="16">
        <v>24</v>
      </c>
      <c r="I25" s="16">
        <v>5.75</v>
      </c>
      <c r="J25" s="16">
        <v>17466</v>
      </c>
      <c r="K25" s="23">
        <f t="shared" si="0"/>
        <v>5239.8</v>
      </c>
      <c r="L25" s="30">
        <f t="shared" si="1"/>
        <v>3493.2</v>
      </c>
      <c r="M25" s="30">
        <f t="shared" si="2"/>
        <v>8733</v>
      </c>
      <c r="N25" s="30">
        <f t="shared" si="3"/>
        <v>5239.8</v>
      </c>
      <c r="O25" s="30">
        <f t="shared" si="4"/>
        <v>3493.2</v>
      </c>
    </row>
    <row r="26" s="2" customFormat="1" customHeight="1" spans="1:15">
      <c r="A26" s="16">
        <v>21</v>
      </c>
      <c r="B26" s="17" t="s">
        <v>70</v>
      </c>
      <c r="C26" s="16" t="s">
        <v>18</v>
      </c>
      <c r="D26" s="18" t="s">
        <v>71</v>
      </c>
      <c r="E26" s="16">
        <v>10</v>
      </c>
      <c r="F26" s="19">
        <v>44142</v>
      </c>
      <c r="G26" s="19">
        <v>45235</v>
      </c>
      <c r="H26" s="16">
        <v>36</v>
      </c>
      <c r="I26" s="16">
        <v>4.35</v>
      </c>
      <c r="J26" s="16">
        <v>942</v>
      </c>
      <c r="K26" s="23">
        <f t="shared" si="0"/>
        <v>282.6</v>
      </c>
      <c r="L26" s="30">
        <f t="shared" si="1"/>
        <v>188.4</v>
      </c>
      <c r="M26" s="30">
        <f t="shared" si="2"/>
        <v>471</v>
      </c>
      <c r="N26" s="30">
        <f t="shared" si="3"/>
        <v>282.6</v>
      </c>
      <c r="O26" s="30">
        <f t="shared" si="4"/>
        <v>188.4</v>
      </c>
    </row>
    <row r="27" s="2" customFormat="1" customHeight="1" spans="1:15">
      <c r="A27" s="16">
        <v>22</v>
      </c>
      <c r="B27" s="17" t="s">
        <v>72</v>
      </c>
      <c r="C27" s="16" t="s">
        <v>18</v>
      </c>
      <c r="D27" s="18" t="s">
        <v>73</v>
      </c>
      <c r="E27" s="16">
        <v>15</v>
      </c>
      <c r="F27" s="16" t="s">
        <v>47</v>
      </c>
      <c r="G27" s="16" t="s">
        <v>35</v>
      </c>
      <c r="H27" s="16">
        <v>24</v>
      </c>
      <c r="I27" s="16">
        <v>5.75</v>
      </c>
      <c r="J27" s="16">
        <v>17442</v>
      </c>
      <c r="K27" s="23">
        <f t="shared" si="0"/>
        <v>5232.6</v>
      </c>
      <c r="L27" s="30">
        <f t="shared" si="1"/>
        <v>3488.4</v>
      </c>
      <c r="M27" s="30">
        <f t="shared" si="2"/>
        <v>8721</v>
      </c>
      <c r="N27" s="30">
        <f t="shared" si="3"/>
        <v>5232.6</v>
      </c>
      <c r="O27" s="30">
        <f t="shared" si="4"/>
        <v>3488.4</v>
      </c>
    </row>
    <row r="28" s="2" customFormat="1" customHeight="1" spans="1:15">
      <c r="A28" s="16">
        <v>23</v>
      </c>
      <c r="B28" s="17" t="s">
        <v>74</v>
      </c>
      <c r="C28" s="16" t="s">
        <v>18</v>
      </c>
      <c r="D28" s="18" t="s">
        <v>75</v>
      </c>
      <c r="E28" s="16">
        <v>15</v>
      </c>
      <c r="F28" s="16" t="s">
        <v>20</v>
      </c>
      <c r="G28" s="16" t="s">
        <v>39</v>
      </c>
      <c r="H28" s="16">
        <v>24</v>
      </c>
      <c r="I28" s="16">
        <v>5.75</v>
      </c>
      <c r="J28" s="16">
        <v>17466</v>
      </c>
      <c r="K28" s="23">
        <f t="shared" si="0"/>
        <v>5239.8</v>
      </c>
      <c r="L28" s="30">
        <f t="shared" si="1"/>
        <v>3493.2</v>
      </c>
      <c r="M28" s="30">
        <f t="shared" si="2"/>
        <v>8733</v>
      </c>
      <c r="N28" s="30">
        <f t="shared" si="3"/>
        <v>5239.8</v>
      </c>
      <c r="O28" s="30">
        <f t="shared" si="4"/>
        <v>3493.2</v>
      </c>
    </row>
    <row r="29" s="2" customFormat="1" customHeight="1" spans="1:15">
      <c r="A29" s="16">
        <v>24</v>
      </c>
      <c r="B29" s="20" t="s">
        <v>76</v>
      </c>
      <c r="C29" s="16" t="s">
        <v>18</v>
      </c>
      <c r="D29" s="18" t="s">
        <v>77</v>
      </c>
      <c r="E29" s="20">
        <v>15</v>
      </c>
      <c r="F29" s="16" t="s">
        <v>78</v>
      </c>
      <c r="G29" s="16" t="s">
        <v>53</v>
      </c>
      <c r="H29" s="20">
        <v>24</v>
      </c>
      <c r="I29" s="20">
        <v>5.75</v>
      </c>
      <c r="J29" s="27">
        <v>17058</v>
      </c>
      <c r="K29" s="23">
        <f t="shared" si="0"/>
        <v>5117.4</v>
      </c>
      <c r="L29" s="30">
        <f t="shared" si="1"/>
        <v>3411.6</v>
      </c>
      <c r="M29" s="30">
        <f t="shared" si="2"/>
        <v>8529</v>
      </c>
      <c r="N29" s="30">
        <f t="shared" si="3"/>
        <v>5117.4</v>
      </c>
      <c r="O29" s="30">
        <f t="shared" si="4"/>
        <v>3411.6</v>
      </c>
    </row>
    <row r="30" s="2" customFormat="1" customHeight="1" spans="1:15">
      <c r="A30" s="16">
        <v>25</v>
      </c>
      <c r="B30" s="20" t="s">
        <v>79</v>
      </c>
      <c r="C30" s="20" t="s">
        <v>80</v>
      </c>
      <c r="D30" s="18" t="s">
        <v>81</v>
      </c>
      <c r="E30" s="20">
        <v>15</v>
      </c>
      <c r="F30" s="16" t="s">
        <v>78</v>
      </c>
      <c r="G30" s="16" t="s">
        <v>35</v>
      </c>
      <c r="H30" s="20">
        <v>24</v>
      </c>
      <c r="I30" s="20">
        <v>5.75</v>
      </c>
      <c r="J30" s="20">
        <v>17010</v>
      </c>
      <c r="K30" s="23">
        <f t="shared" si="0"/>
        <v>5103</v>
      </c>
      <c r="L30" s="30">
        <f t="shared" si="1"/>
        <v>3402</v>
      </c>
      <c r="M30" s="30">
        <f t="shared" si="2"/>
        <v>8505</v>
      </c>
      <c r="N30" s="30">
        <f t="shared" si="3"/>
        <v>5103</v>
      </c>
      <c r="O30" s="30">
        <f t="shared" si="4"/>
        <v>3402</v>
      </c>
    </row>
    <row r="31" s="2" customFormat="1" customHeight="1" spans="1:15">
      <c r="A31" s="16">
        <v>26</v>
      </c>
      <c r="B31" s="17" t="s">
        <v>82</v>
      </c>
      <c r="C31" s="16" t="s">
        <v>18</v>
      </c>
      <c r="D31" s="18" t="s">
        <v>83</v>
      </c>
      <c r="E31" s="16">
        <v>15</v>
      </c>
      <c r="F31" s="16" t="s">
        <v>84</v>
      </c>
      <c r="G31" s="16" t="s">
        <v>85</v>
      </c>
      <c r="H31" s="16">
        <v>24</v>
      </c>
      <c r="I31" s="16">
        <v>5.75</v>
      </c>
      <c r="J31" s="16">
        <v>17322</v>
      </c>
      <c r="K31" s="23">
        <f t="shared" si="0"/>
        <v>5196.6</v>
      </c>
      <c r="L31" s="30">
        <f t="shared" si="1"/>
        <v>3464.4</v>
      </c>
      <c r="M31" s="30">
        <f t="shared" si="2"/>
        <v>8661</v>
      </c>
      <c r="N31" s="30">
        <f t="shared" si="3"/>
        <v>5196.6</v>
      </c>
      <c r="O31" s="30">
        <f t="shared" si="4"/>
        <v>3464.4</v>
      </c>
    </row>
    <row r="32" s="2" customFormat="1" customHeight="1" spans="1:15">
      <c r="A32" s="16">
        <v>27</v>
      </c>
      <c r="B32" s="17" t="s">
        <v>86</v>
      </c>
      <c r="C32" s="16" t="s">
        <v>18</v>
      </c>
      <c r="D32" s="18" t="s">
        <v>87</v>
      </c>
      <c r="E32" s="16">
        <v>15</v>
      </c>
      <c r="F32" s="16" t="s">
        <v>84</v>
      </c>
      <c r="G32" s="16" t="s">
        <v>85</v>
      </c>
      <c r="H32" s="16">
        <v>24</v>
      </c>
      <c r="I32" s="16">
        <v>5.75</v>
      </c>
      <c r="J32" s="16">
        <v>17370</v>
      </c>
      <c r="K32" s="23">
        <f t="shared" si="0"/>
        <v>5211</v>
      </c>
      <c r="L32" s="30">
        <f t="shared" si="1"/>
        <v>3474</v>
      </c>
      <c r="M32" s="30">
        <f t="shared" si="2"/>
        <v>8685</v>
      </c>
      <c r="N32" s="30">
        <f t="shared" si="3"/>
        <v>5211</v>
      </c>
      <c r="O32" s="30">
        <f t="shared" si="4"/>
        <v>3474</v>
      </c>
    </row>
    <row r="33" s="2" customFormat="1" customHeight="1" spans="1:15">
      <c r="A33" s="16">
        <v>28</v>
      </c>
      <c r="B33" s="17" t="s">
        <v>88</v>
      </c>
      <c r="C33" s="16" t="s">
        <v>18</v>
      </c>
      <c r="D33" s="18" t="s">
        <v>89</v>
      </c>
      <c r="E33" s="16">
        <v>15</v>
      </c>
      <c r="F33" s="16" t="s">
        <v>90</v>
      </c>
      <c r="G33" s="16" t="s">
        <v>58</v>
      </c>
      <c r="H33" s="16">
        <v>24</v>
      </c>
      <c r="I33" s="16">
        <v>5.75</v>
      </c>
      <c r="J33" s="16">
        <v>17346</v>
      </c>
      <c r="K33" s="23">
        <f t="shared" si="0"/>
        <v>5203.8</v>
      </c>
      <c r="L33" s="30">
        <f t="shared" si="1"/>
        <v>3469.2</v>
      </c>
      <c r="M33" s="30">
        <f t="shared" si="2"/>
        <v>8673</v>
      </c>
      <c r="N33" s="30">
        <f t="shared" si="3"/>
        <v>5203.8</v>
      </c>
      <c r="O33" s="30">
        <f t="shared" si="4"/>
        <v>3469.2</v>
      </c>
    </row>
    <row r="34" s="2" customFormat="1" customHeight="1" spans="1:15">
      <c r="A34" s="16">
        <v>29</v>
      </c>
      <c r="B34" s="17" t="s">
        <v>91</v>
      </c>
      <c r="C34" s="16" t="s">
        <v>18</v>
      </c>
      <c r="D34" s="18" t="s">
        <v>92</v>
      </c>
      <c r="E34" s="16">
        <v>15</v>
      </c>
      <c r="F34" s="16" t="s">
        <v>90</v>
      </c>
      <c r="G34" s="16" t="s">
        <v>31</v>
      </c>
      <c r="H34" s="16">
        <v>24</v>
      </c>
      <c r="I34" s="16">
        <v>5.75</v>
      </c>
      <c r="J34" s="16">
        <v>17346</v>
      </c>
      <c r="K34" s="23">
        <f t="shared" si="0"/>
        <v>5203.8</v>
      </c>
      <c r="L34" s="30">
        <f t="shared" si="1"/>
        <v>3469.2</v>
      </c>
      <c r="M34" s="30">
        <f t="shared" si="2"/>
        <v>8673</v>
      </c>
      <c r="N34" s="30">
        <f t="shared" si="3"/>
        <v>5203.8</v>
      </c>
      <c r="O34" s="30">
        <f t="shared" si="4"/>
        <v>3469.2</v>
      </c>
    </row>
    <row r="35" s="2" customFormat="1" customHeight="1" spans="1:15">
      <c r="A35" s="16">
        <v>30</v>
      </c>
      <c r="B35" s="17" t="s">
        <v>93</v>
      </c>
      <c r="C35" s="16" t="s">
        <v>18</v>
      </c>
      <c r="D35" s="18" t="s">
        <v>94</v>
      </c>
      <c r="E35" s="16">
        <v>15</v>
      </c>
      <c r="F35" s="16" t="s">
        <v>78</v>
      </c>
      <c r="G35" s="16" t="s">
        <v>58</v>
      </c>
      <c r="H35" s="16">
        <v>24</v>
      </c>
      <c r="I35" s="16">
        <v>5.75</v>
      </c>
      <c r="J35" s="16">
        <v>17106</v>
      </c>
      <c r="K35" s="23">
        <f t="shared" si="0"/>
        <v>5131.8</v>
      </c>
      <c r="L35" s="30">
        <f t="shared" si="1"/>
        <v>3421.2</v>
      </c>
      <c r="M35" s="30">
        <f t="shared" si="2"/>
        <v>8553</v>
      </c>
      <c r="N35" s="30">
        <f t="shared" si="3"/>
        <v>5131.8</v>
      </c>
      <c r="O35" s="30">
        <f t="shared" si="4"/>
        <v>3421.2</v>
      </c>
    </row>
    <row r="36" s="2" customFormat="1" customHeight="1" spans="1:15">
      <c r="A36" s="16">
        <v>31</v>
      </c>
      <c r="B36" s="17" t="s">
        <v>95</v>
      </c>
      <c r="C36" s="16" t="s">
        <v>18</v>
      </c>
      <c r="D36" s="18" t="s">
        <v>96</v>
      </c>
      <c r="E36" s="16">
        <v>15</v>
      </c>
      <c r="F36" s="16" t="s">
        <v>90</v>
      </c>
      <c r="G36" s="16" t="s">
        <v>58</v>
      </c>
      <c r="H36" s="16">
        <v>24</v>
      </c>
      <c r="I36" s="16">
        <v>5.75</v>
      </c>
      <c r="J36" s="16">
        <v>17466</v>
      </c>
      <c r="K36" s="23">
        <f t="shared" si="0"/>
        <v>5239.8</v>
      </c>
      <c r="L36" s="30">
        <f t="shared" si="1"/>
        <v>3493.2</v>
      </c>
      <c r="M36" s="30">
        <f t="shared" si="2"/>
        <v>8733</v>
      </c>
      <c r="N36" s="30">
        <f t="shared" si="3"/>
        <v>5239.8</v>
      </c>
      <c r="O36" s="30">
        <f t="shared" si="4"/>
        <v>3493.2</v>
      </c>
    </row>
    <row r="37" s="2" customFormat="1" customHeight="1" spans="1:15">
      <c r="A37" s="16">
        <v>32</v>
      </c>
      <c r="B37" s="17" t="s">
        <v>97</v>
      </c>
      <c r="C37" s="16" t="s">
        <v>18</v>
      </c>
      <c r="D37" s="18" t="s">
        <v>98</v>
      </c>
      <c r="E37" s="16">
        <v>15</v>
      </c>
      <c r="F37" s="16" t="s">
        <v>78</v>
      </c>
      <c r="G37" s="16" t="s">
        <v>99</v>
      </c>
      <c r="H37" s="16">
        <v>24</v>
      </c>
      <c r="I37" s="16">
        <v>5.75</v>
      </c>
      <c r="J37" s="16">
        <v>17154</v>
      </c>
      <c r="K37" s="23">
        <f t="shared" si="0"/>
        <v>5146.2</v>
      </c>
      <c r="L37" s="30">
        <f t="shared" si="1"/>
        <v>3430.8</v>
      </c>
      <c r="M37" s="30">
        <f t="shared" si="2"/>
        <v>8577</v>
      </c>
      <c r="N37" s="30">
        <f t="shared" si="3"/>
        <v>5146.2</v>
      </c>
      <c r="O37" s="30">
        <f t="shared" si="4"/>
        <v>3430.8</v>
      </c>
    </row>
    <row r="38" s="2" customFormat="1" customHeight="1" spans="1:15">
      <c r="A38" s="16">
        <v>33</v>
      </c>
      <c r="B38" s="17" t="s">
        <v>100</v>
      </c>
      <c r="C38" s="16" t="s">
        <v>18</v>
      </c>
      <c r="D38" s="18" t="s">
        <v>101</v>
      </c>
      <c r="E38" s="16">
        <v>15</v>
      </c>
      <c r="F38" s="16" t="s">
        <v>78</v>
      </c>
      <c r="G38" s="16" t="s">
        <v>102</v>
      </c>
      <c r="H38" s="16">
        <v>24</v>
      </c>
      <c r="I38" s="16">
        <v>5.75</v>
      </c>
      <c r="J38" s="16">
        <v>17213</v>
      </c>
      <c r="K38" s="23">
        <f t="shared" si="0"/>
        <v>5163.9</v>
      </c>
      <c r="L38" s="30">
        <f t="shared" si="1"/>
        <v>3442.6</v>
      </c>
      <c r="M38" s="30">
        <f t="shared" si="2"/>
        <v>8606.5</v>
      </c>
      <c r="N38" s="30">
        <f t="shared" si="3"/>
        <v>5163.9</v>
      </c>
      <c r="O38" s="30">
        <f t="shared" si="4"/>
        <v>3442.6</v>
      </c>
    </row>
    <row r="39" s="2" customFormat="1" customHeight="1" spans="1:15">
      <c r="A39" s="16">
        <v>34</v>
      </c>
      <c r="B39" s="17" t="s">
        <v>103</v>
      </c>
      <c r="C39" s="16" t="s">
        <v>18</v>
      </c>
      <c r="D39" s="18" t="s">
        <v>87</v>
      </c>
      <c r="E39" s="16">
        <v>15</v>
      </c>
      <c r="F39" s="16" t="s">
        <v>104</v>
      </c>
      <c r="G39" s="16" t="s">
        <v>105</v>
      </c>
      <c r="H39" s="16">
        <v>24</v>
      </c>
      <c r="I39" s="16">
        <v>5.75</v>
      </c>
      <c r="J39" s="16">
        <v>17250</v>
      </c>
      <c r="K39" s="23">
        <f t="shared" si="0"/>
        <v>5175</v>
      </c>
      <c r="L39" s="30">
        <f t="shared" si="1"/>
        <v>3450</v>
      </c>
      <c r="M39" s="30">
        <f t="shared" si="2"/>
        <v>8625</v>
      </c>
      <c r="N39" s="30">
        <f t="shared" si="3"/>
        <v>5175</v>
      </c>
      <c r="O39" s="30">
        <f t="shared" si="4"/>
        <v>3450</v>
      </c>
    </row>
    <row r="40" s="2" customFormat="1" customHeight="1" spans="1:15">
      <c r="A40" s="16">
        <v>35</v>
      </c>
      <c r="B40" s="17" t="s">
        <v>106</v>
      </c>
      <c r="C40" s="16" t="s">
        <v>18</v>
      </c>
      <c r="D40" s="18" t="s">
        <v>107</v>
      </c>
      <c r="E40" s="16">
        <v>15</v>
      </c>
      <c r="F40" s="16" t="s">
        <v>20</v>
      </c>
      <c r="G40" s="16" t="s">
        <v>39</v>
      </c>
      <c r="H40" s="16">
        <v>24</v>
      </c>
      <c r="I40" s="16">
        <v>5.75</v>
      </c>
      <c r="J40" s="16">
        <v>17442</v>
      </c>
      <c r="K40" s="23">
        <f t="shared" si="0"/>
        <v>5232.6</v>
      </c>
      <c r="L40" s="30">
        <f t="shared" si="1"/>
        <v>3488.4</v>
      </c>
      <c r="M40" s="30">
        <f t="shared" si="2"/>
        <v>8721</v>
      </c>
      <c r="N40" s="30">
        <f t="shared" si="3"/>
        <v>5232.6</v>
      </c>
      <c r="O40" s="30">
        <f t="shared" si="4"/>
        <v>3488.4</v>
      </c>
    </row>
    <row r="41" s="2" customFormat="1" customHeight="1" spans="1:15">
      <c r="A41" s="16">
        <v>36</v>
      </c>
      <c r="B41" s="21" t="s">
        <v>108</v>
      </c>
      <c r="C41" s="21" t="s">
        <v>109</v>
      </c>
      <c r="D41" s="18" t="s">
        <v>110</v>
      </c>
      <c r="E41" s="21">
        <v>15</v>
      </c>
      <c r="F41" s="22">
        <v>43914</v>
      </c>
      <c r="G41" s="22">
        <v>44644</v>
      </c>
      <c r="H41" s="21">
        <v>24</v>
      </c>
      <c r="I41" s="34">
        <v>0.0575</v>
      </c>
      <c r="J41" s="32">
        <v>17250</v>
      </c>
      <c r="K41" s="23">
        <f t="shared" si="0"/>
        <v>5175</v>
      </c>
      <c r="L41" s="30">
        <f t="shared" si="1"/>
        <v>3450</v>
      </c>
      <c r="M41" s="30">
        <f t="shared" si="2"/>
        <v>8625</v>
      </c>
      <c r="N41" s="30">
        <f t="shared" si="3"/>
        <v>5175</v>
      </c>
      <c r="O41" s="30">
        <f t="shared" si="4"/>
        <v>3450</v>
      </c>
    </row>
    <row r="42" s="2" customFormat="1" customHeight="1" spans="1:15">
      <c r="A42" s="16">
        <v>37</v>
      </c>
      <c r="B42" s="21" t="s">
        <v>111</v>
      </c>
      <c r="C42" s="21" t="s">
        <v>112</v>
      </c>
      <c r="D42" s="18" t="s">
        <v>113</v>
      </c>
      <c r="E42" s="21">
        <v>15</v>
      </c>
      <c r="F42" s="22">
        <v>43914</v>
      </c>
      <c r="G42" s="22">
        <v>44644</v>
      </c>
      <c r="H42" s="21">
        <v>24</v>
      </c>
      <c r="I42" s="34">
        <v>0.0575</v>
      </c>
      <c r="J42" s="32">
        <v>17250</v>
      </c>
      <c r="K42" s="23">
        <f t="shared" si="0"/>
        <v>5175</v>
      </c>
      <c r="L42" s="30">
        <f t="shared" si="1"/>
        <v>3450</v>
      </c>
      <c r="M42" s="30">
        <f t="shared" si="2"/>
        <v>8625</v>
      </c>
      <c r="N42" s="30">
        <f t="shared" si="3"/>
        <v>5175</v>
      </c>
      <c r="O42" s="30">
        <f t="shared" si="4"/>
        <v>3450</v>
      </c>
    </row>
    <row r="43" s="2" customFormat="1" customHeight="1" spans="1:15">
      <c r="A43" s="16">
        <v>38</v>
      </c>
      <c r="B43" s="21" t="s">
        <v>114</v>
      </c>
      <c r="C43" s="21" t="s">
        <v>115</v>
      </c>
      <c r="D43" s="18" t="s">
        <v>116</v>
      </c>
      <c r="E43" s="21">
        <v>15</v>
      </c>
      <c r="F43" s="22">
        <v>43914</v>
      </c>
      <c r="G43" s="22">
        <v>44644</v>
      </c>
      <c r="H43" s="21">
        <v>24</v>
      </c>
      <c r="I43" s="34">
        <v>0.0575</v>
      </c>
      <c r="J43" s="32">
        <v>17250</v>
      </c>
      <c r="K43" s="23">
        <f t="shared" si="0"/>
        <v>5175</v>
      </c>
      <c r="L43" s="30">
        <f t="shared" si="1"/>
        <v>3450</v>
      </c>
      <c r="M43" s="30">
        <f t="shared" si="2"/>
        <v>8625</v>
      </c>
      <c r="N43" s="30">
        <f t="shared" si="3"/>
        <v>5175</v>
      </c>
      <c r="O43" s="30">
        <f t="shared" si="4"/>
        <v>3450</v>
      </c>
    </row>
    <row r="44" s="2" customFormat="1" customHeight="1" spans="1:15">
      <c r="A44" s="16">
        <v>39</v>
      </c>
      <c r="B44" s="23" t="s">
        <v>117</v>
      </c>
      <c r="C44" s="21" t="s">
        <v>118</v>
      </c>
      <c r="D44" s="18" t="s">
        <v>119</v>
      </c>
      <c r="E44" s="21">
        <v>15</v>
      </c>
      <c r="F44" s="24">
        <v>43909</v>
      </c>
      <c r="G44" s="25">
        <v>44639</v>
      </c>
      <c r="H44" s="21">
        <v>24</v>
      </c>
      <c r="I44" s="34">
        <v>0.0575</v>
      </c>
      <c r="J44" s="32">
        <v>17250</v>
      </c>
      <c r="K44" s="23">
        <f t="shared" si="0"/>
        <v>5175</v>
      </c>
      <c r="L44" s="30">
        <f t="shared" si="1"/>
        <v>3450</v>
      </c>
      <c r="M44" s="30">
        <f t="shared" si="2"/>
        <v>8625</v>
      </c>
      <c r="N44" s="30">
        <f t="shared" si="3"/>
        <v>5175</v>
      </c>
      <c r="O44" s="30">
        <f t="shared" si="4"/>
        <v>3450</v>
      </c>
    </row>
    <row r="45" s="3" customFormat="1" customHeight="1" spans="1:15">
      <c r="A45" s="16">
        <v>40</v>
      </c>
      <c r="B45" s="26" t="s">
        <v>120</v>
      </c>
      <c r="C45" s="27" t="s">
        <v>80</v>
      </c>
      <c r="D45" s="18" t="s">
        <v>121</v>
      </c>
      <c r="E45" s="23">
        <v>15</v>
      </c>
      <c r="F45" s="28" t="s">
        <v>122</v>
      </c>
      <c r="G45" s="28" t="s">
        <v>123</v>
      </c>
      <c r="H45" s="29">
        <v>24</v>
      </c>
      <c r="I45" s="35">
        <v>5.75</v>
      </c>
      <c r="J45" s="23">
        <v>10901</v>
      </c>
      <c r="K45" s="23">
        <f t="shared" si="0"/>
        <v>3270.3</v>
      </c>
      <c r="L45" s="31">
        <f t="shared" si="1"/>
        <v>2180.2</v>
      </c>
      <c r="M45" s="31">
        <f t="shared" si="2"/>
        <v>5450.5</v>
      </c>
      <c r="N45" s="31">
        <f t="shared" si="3"/>
        <v>3270.3</v>
      </c>
      <c r="O45" s="31">
        <f t="shared" si="4"/>
        <v>2180.2</v>
      </c>
    </row>
    <row r="46" s="2" customFormat="1" customHeight="1" spans="1:15">
      <c r="A46" s="16">
        <v>41</v>
      </c>
      <c r="B46" s="26" t="s">
        <v>124</v>
      </c>
      <c r="C46" s="27" t="s">
        <v>80</v>
      </c>
      <c r="D46" s="18" t="s">
        <v>125</v>
      </c>
      <c r="E46" s="23">
        <v>15</v>
      </c>
      <c r="F46" s="28" t="s">
        <v>126</v>
      </c>
      <c r="G46" s="28" t="s">
        <v>127</v>
      </c>
      <c r="H46" s="29">
        <v>24</v>
      </c>
      <c r="I46" s="35">
        <v>5.75</v>
      </c>
      <c r="J46" s="23">
        <v>17250</v>
      </c>
      <c r="K46" s="23">
        <f t="shared" si="0"/>
        <v>5175</v>
      </c>
      <c r="L46" s="30">
        <f t="shared" si="1"/>
        <v>3450</v>
      </c>
      <c r="M46" s="30">
        <f t="shared" si="2"/>
        <v>8625</v>
      </c>
      <c r="N46" s="30">
        <f t="shared" si="3"/>
        <v>5175</v>
      </c>
      <c r="O46" s="30">
        <f t="shared" si="4"/>
        <v>3450</v>
      </c>
    </row>
    <row r="47" s="2" customFormat="1" customHeight="1" spans="1:15">
      <c r="A47" s="16">
        <v>42</v>
      </c>
      <c r="B47" s="26" t="s">
        <v>128</v>
      </c>
      <c r="C47" s="27" t="s">
        <v>80</v>
      </c>
      <c r="D47" s="18" t="s">
        <v>129</v>
      </c>
      <c r="E47" s="23">
        <v>15</v>
      </c>
      <c r="F47" s="28" t="s">
        <v>126</v>
      </c>
      <c r="G47" s="28" t="s">
        <v>127</v>
      </c>
      <c r="H47" s="29">
        <v>24</v>
      </c>
      <c r="I47" s="35">
        <v>5.75</v>
      </c>
      <c r="J47" s="23">
        <v>17250</v>
      </c>
      <c r="K47" s="23">
        <f t="shared" si="0"/>
        <v>5175</v>
      </c>
      <c r="L47" s="30">
        <f t="shared" si="1"/>
        <v>3450</v>
      </c>
      <c r="M47" s="30">
        <f t="shared" si="2"/>
        <v>8625</v>
      </c>
      <c r="N47" s="30">
        <f t="shared" si="3"/>
        <v>5175</v>
      </c>
      <c r="O47" s="30">
        <f t="shared" si="4"/>
        <v>3450</v>
      </c>
    </row>
    <row r="48" s="2" customFormat="1" customHeight="1" spans="1:15">
      <c r="A48" s="16">
        <v>43</v>
      </c>
      <c r="B48" s="26" t="s">
        <v>130</v>
      </c>
      <c r="C48" s="27" t="s">
        <v>80</v>
      </c>
      <c r="D48" s="18" t="s">
        <v>131</v>
      </c>
      <c r="E48" s="23">
        <v>15</v>
      </c>
      <c r="F48" s="28" t="s">
        <v>126</v>
      </c>
      <c r="G48" s="28" t="s">
        <v>127</v>
      </c>
      <c r="H48" s="29">
        <v>24</v>
      </c>
      <c r="I48" s="35">
        <v>5.75</v>
      </c>
      <c r="J48" s="23">
        <v>17250</v>
      </c>
      <c r="K48" s="23">
        <f t="shared" si="0"/>
        <v>5175</v>
      </c>
      <c r="L48" s="30">
        <f t="shared" si="1"/>
        <v>3450</v>
      </c>
      <c r="M48" s="30">
        <f t="shared" si="2"/>
        <v>8625</v>
      </c>
      <c r="N48" s="30">
        <f t="shared" si="3"/>
        <v>5175</v>
      </c>
      <c r="O48" s="30">
        <f t="shared" si="4"/>
        <v>3450</v>
      </c>
    </row>
    <row r="49" s="2" customFormat="1" customHeight="1" spans="1:15">
      <c r="A49" s="16">
        <v>44</v>
      </c>
      <c r="B49" s="26" t="s">
        <v>132</v>
      </c>
      <c r="C49" s="27" t="s">
        <v>80</v>
      </c>
      <c r="D49" s="18" t="s">
        <v>133</v>
      </c>
      <c r="E49" s="23">
        <v>15</v>
      </c>
      <c r="F49" s="28" t="s">
        <v>134</v>
      </c>
      <c r="G49" s="28" t="s">
        <v>135</v>
      </c>
      <c r="H49" s="29">
        <v>24</v>
      </c>
      <c r="I49" s="35">
        <v>5.75</v>
      </c>
      <c r="J49" s="23">
        <v>17250</v>
      </c>
      <c r="K49" s="23">
        <f t="shared" si="0"/>
        <v>5175</v>
      </c>
      <c r="L49" s="30">
        <f t="shared" si="1"/>
        <v>3450</v>
      </c>
      <c r="M49" s="30">
        <f t="shared" si="2"/>
        <v>8625</v>
      </c>
      <c r="N49" s="30">
        <f t="shared" si="3"/>
        <v>5175</v>
      </c>
      <c r="O49" s="30">
        <f t="shared" si="4"/>
        <v>3450</v>
      </c>
    </row>
    <row r="50" s="2" customFormat="1" customHeight="1" spans="1:15">
      <c r="A50" s="16">
        <v>45</v>
      </c>
      <c r="B50" s="26" t="s">
        <v>136</v>
      </c>
      <c r="C50" s="27" t="s">
        <v>80</v>
      </c>
      <c r="D50" s="18" t="s">
        <v>137</v>
      </c>
      <c r="E50" s="23">
        <v>15</v>
      </c>
      <c r="F50" s="28" t="s">
        <v>138</v>
      </c>
      <c r="G50" s="28" t="s">
        <v>139</v>
      </c>
      <c r="H50" s="29">
        <v>24</v>
      </c>
      <c r="I50" s="35">
        <v>5.75</v>
      </c>
      <c r="J50" s="23">
        <v>17250</v>
      </c>
      <c r="K50" s="23">
        <f t="shared" si="0"/>
        <v>5175</v>
      </c>
      <c r="L50" s="30">
        <f t="shared" si="1"/>
        <v>3450</v>
      </c>
      <c r="M50" s="30">
        <f t="shared" si="2"/>
        <v>8625</v>
      </c>
      <c r="N50" s="30">
        <f t="shared" si="3"/>
        <v>5175</v>
      </c>
      <c r="O50" s="30">
        <f t="shared" si="4"/>
        <v>3450</v>
      </c>
    </row>
    <row r="51" s="2" customFormat="1" customHeight="1" spans="1:15">
      <c r="A51" s="16">
        <v>46</v>
      </c>
      <c r="B51" s="26" t="s">
        <v>140</v>
      </c>
      <c r="C51" s="27" t="s">
        <v>80</v>
      </c>
      <c r="D51" s="18" t="s">
        <v>141</v>
      </c>
      <c r="E51" s="23">
        <v>15</v>
      </c>
      <c r="F51" s="28" t="s">
        <v>142</v>
      </c>
      <c r="G51" s="28" t="s">
        <v>143</v>
      </c>
      <c r="H51" s="29">
        <v>24</v>
      </c>
      <c r="I51" s="35">
        <v>5.75</v>
      </c>
      <c r="J51" s="23">
        <v>17250</v>
      </c>
      <c r="K51" s="23">
        <f t="shared" si="0"/>
        <v>5175</v>
      </c>
      <c r="L51" s="30">
        <f t="shared" si="1"/>
        <v>3450</v>
      </c>
      <c r="M51" s="30">
        <f t="shared" si="2"/>
        <v>8625</v>
      </c>
      <c r="N51" s="30">
        <f t="shared" si="3"/>
        <v>5175</v>
      </c>
      <c r="O51" s="30">
        <f t="shared" si="4"/>
        <v>3450</v>
      </c>
    </row>
    <row r="52" s="4" customFormat="1" customHeight="1" spans="1:15">
      <c r="A52" s="30"/>
      <c r="B52" s="31"/>
      <c r="C52" s="30" t="s">
        <v>144</v>
      </c>
      <c r="D52" s="30"/>
      <c r="E52" s="30"/>
      <c r="F52" s="30"/>
      <c r="G52" s="30"/>
      <c r="H52" s="30"/>
      <c r="I52" s="30"/>
      <c r="J52" s="31">
        <f t="shared" ref="J52:O52" si="5">SUM(J6:J51)</f>
        <v>757045</v>
      </c>
      <c r="K52" s="31">
        <f t="shared" si="5"/>
        <v>227113.5</v>
      </c>
      <c r="L52" s="31">
        <f t="shared" si="5"/>
        <v>151409</v>
      </c>
      <c r="M52" s="31">
        <f t="shared" si="5"/>
        <v>378522.5</v>
      </c>
      <c r="N52" s="31">
        <f t="shared" si="5"/>
        <v>227113.5</v>
      </c>
      <c r="O52" s="31">
        <f t="shared" si="5"/>
        <v>151409</v>
      </c>
    </row>
  </sheetData>
  <mergeCells count="17">
    <mergeCell ref="A1:O1"/>
    <mergeCell ref="A2:O2"/>
    <mergeCell ref="A3:D3"/>
    <mergeCell ref="M4:O4"/>
    <mergeCell ref="C52:I5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306944444444444" right="0.306944444444444" top="0.554861111111111" bottom="0.554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2021-02-02T05:43:00Z</dcterms:created>
  <dcterms:modified xsi:type="dcterms:W3CDTF">2022-05-12T02:46:10Z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DA60E93E083A4787894C3F4A5956512B</vt:lpwstr>
  </property>
</Properties>
</file>