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570"/>
  </bookViews>
  <sheets>
    <sheet name="2022" sheetId="4" r:id="rId1"/>
  </sheets>
  <calcPr calcId="125725"/>
</workbook>
</file>

<file path=xl/calcChain.xml><?xml version="1.0" encoding="utf-8"?>
<calcChain xmlns="http://schemas.openxmlformats.org/spreadsheetml/2006/main">
  <c r="BE4" i="4"/>
  <c r="BD4"/>
  <c r="BF4" s="1"/>
  <c r="BC4"/>
  <c r="BB4"/>
  <c r="AY4"/>
  <c r="AX4"/>
  <c r="AU4"/>
  <c r="AT4"/>
  <c r="AP4"/>
  <c r="AO4"/>
  <c r="AQ4" s="1"/>
  <c r="AN4"/>
  <c r="AE4"/>
  <c r="AG4" s="1"/>
  <c r="AD4"/>
  <c r="Y4"/>
  <c r="X4"/>
  <c r="T4"/>
  <c r="S4"/>
  <c r="U4" s="1"/>
  <c r="R4"/>
  <c r="O4"/>
  <c r="M4"/>
  <c r="L4"/>
  <c r="E4"/>
  <c r="D4"/>
  <c r="N4" l="1"/>
  <c r="AF4"/>
</calcChain>
</file>

<file path=xl/sharedStrings.xml><?xml version="1.0" encoding="utf-8"?>
<sst xmlns="http://schemas.openxmlformats.org/spreadsheetml/2006/main" count="61" uniqueCount="27">
  <si>
    <t>省财政补助</t>
  </si>
  <si>
    <t>重大动物疫病强制免疫“先打后补”中央财政补助</t>
  </si>
  <si>
    <t>已落实</t>
  </si>
  <si>
    <t>未落实</t>
  </si>
  <si>
    <t>执行率</t>
  </si>
  <si>
    <t>强制免疫工作中央补助1</t>
  </si>
  <si>
    <t>养殖环节病死猪无害化处理中央补助1</t>
  </si>
  <si>
    <t>强制免疫工作中央补助2</t>
  </si>
  <si>
    <t>工作补助合计</t>
  </si>
  <si>
    <t>养殖环节病死猪无害化处理中央补助2</t>
  </si>
  <si>
    <t>无害化处理合计</t>
  </si>
  <si>
    <t>重大动物疫病强制免疫“先打后补”省财政补助</t>
  </si>
  <si>
    <t>养殖环节病死猪无害化处理补助</t>
  </si>
  <si>
    <t>病死牛羊禽等无害化处理补助</t>
  </si>
  <si>
    <t>乡镇兽医站建设补助</t>
  </si>
  <si>
    <t>动物卫生监督检查站和动物隔离场维持运行补助</t>
  </si>
  <si>
    <t>无疫小区建设等试点工作补助</t>
  </si>
  <si>
    <t>无疫省合计</t>
  </si>
  <si>
    <t>动物疫病强制免疫“先打后补”市级补助资金</t>
  </si>
  <si>
    <t>村级防疫元补助资金（市级补助）</t>
  </si>
  <si>
    <t>病死畜禽无害化处理补助资金（市级补助）</t>
  </si>
  <si>
    <t>应落实资金总计</t>
  </si>
  <si>
    <t>已落实资金总计</t>
  </si>
  <si>
    <t>未落实资金总计</t>
  </si>
  <si>
    <t>周村区</t>
  </si>
  <si>
    <t>地区</t>
    <phoneticPr fontId="7" type="noConversion"/>
  </si>
  <si>
    <t>2022年动物防疫等补助经费预算落实情况（万元）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</si>
</sst>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5"/>
  <sheetViews>
    <sheetView tabSelected="1" zoomScale="70" zoomScaleNormal="70" workbookViewId="0">
      <pane xSplit="1" topLeftCell="S1" activePane="topRight" state="frozen"/>
      <selection pane="topRight" sqref="A1:BF1"/>
    </sheetView>
  </sheetViews>
  <sheetFormatPr defaultColWidth="9" defaultRowHeight="14"/>
  <cols>
    <col min="1" max="1" width="9.08984375" customWidth="1"/>
    <col min="2" max="2" width="11.36328125" customWidth="1"/>
    <col min="3" max="3" width="9.90625" customWidth="1"/>
    <col min="4" max="10" width="11.36328125" customWidth="1"/>
    <col min="11" max="11" width="9.90625" customWidth="1"/>
    <col min="12" max="12" width="11.7265625" customWidth="1"/>
    <col min="13" max="13" width="10.90625" customWidth="1"/>
    <col min="14" max="16" width="11.36328125" customWidth="1"/>
    <col min="17" max="17" width="11.08984375" customWidth="1"/>
    <col min="18" max="18" width="12" customWidth="1"/>
    <col min="19" max="20" width="11.08984375" customWidth="1"/>
    <col min="21" max="22" width="11.36328125" customWidth="1"/>
    <col min="23" max="23" width="9.453125" customWidth="1"/>
    <col min="24" max="24" width="9.90625" customWidth="1"/>
    <col min="25" max="25" width="11.7265625" customWidth="1"/>
    <col min="26" max="26" width="9.90625" customWidth="1"/>
    <col min="27" max="27" width="9.453125" customWidth="1"/>
    <col min="28" max="28" width="9.90625" customWidth="1"/>
    <col min="29" max="29" width="8.453125" customWidth="1"/>
    <col min="30" max="34" width="11.36328125" customWidth="1"/>
    <col min="35" max="36" width="9.90625" customWidth="1"/>
    <col min="37" max="37" width="8.453125" customWidth="1"/>
    <col min="38" max="38" width="9.90625" customWidth="1"/>
    <col min="39" max="39" width="8.453125" customWidth="1"/>
    <col min="40" max="44" width="11.36328125" customWidth="1"/>
    <col min="45" max="45" width="9.26953125" customWidth="1"/>
    <col min="46" max="52" width="11.36328125" customWidth="1"/>
    <col min="53" max="53" width="9.90625" customWidth="1"/>
    <col min="54" max="56" width="12.90625" customWidth="1"/>
    <col min="57" max="57" width="12.36328125" customWidth="1"/>
    <col min="58" max="58" width="12.90625" customWidth="1"/>
    <col min="59" max="59" width="13.7265625"/>
  </cols>
  <sheetData>
    <row r="1" spans="1:59" ht="27.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</row>
    <row r="2" spans="1:59">
      <c r="A2" s="18" t="s">
        <v>25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2</v>
      </c>
      <c r="H2" s="12" t="s">
        <v>6</v>
      </c>
      <c r="I2" s="12" t="s">
        <v>2</v>
      </c>
      <c r="J2" s="12" t="s">
        <v>7</v>
      </c>
      <c r="K2" s="12" t="s">
        <v>2</v>
      </c>
      <c r="L2" s="12" t="s">
        <v>8</v>
      </c>
      <c r="M2" s="12" t="s">
        <v>2</v>
      </c>
      <c r="N2" s="12" t="s">
        <v>3</v>
      </c>
      <c r="O2" s="12" t="s">
        <v>4</v>
      </c>
      <c r="P2" s="12" t="s">
        <v>9</v>
      </c>
      <c r="Q2" s="12" t="s">
        <v>2</v>
      </c>
      <c r="R2" s="12" t="s">
        <v>10</v>
      </c>
      <c r="S2" s="12" t="s">
        <v>2</v>
      </c>
      <c r="T2" s="12" t="s">
        <v>3</v>
      </c>
      <c r="U2" s="12" t="s">
        <v>4</v>
      </c>
      <c r="V2" s="12" t="s">
        <v>11</v>
      </c>
      <c r="W2" s="12" t="s">
        <v>2</v>
      </c>
      <c r="X2" s="12" t="s">
        <v>3</v>
      </c>
      <c r="Y2" s="12" t="s">
        <v>4</v>
      </c>
      <c r="Z2" s="18" t="s">
        <v>0</v>
      </c>
      <c r="AA2" s="18"/>
      <c r="AB2" s="18"/>
      <c r="AC2" s="12" t="s">
        <v>2</v>
      </c>
      <c r="AD2" s="12" t="s">
        <v>10</v>
      </c>
      <c r="AE2" s="12" t="s">
        <v>2</v>
      </c>
      <c r="AF2" s="12" t="s">
        <v>3</v>
      </c>
      <c r="AG2" s="12" t="s">
        <v>4</v>
      </c>
      <c r="AH2" s="18"/>
      <c r="AI2" s="18"/>
      <c r="AJ2" s="18"/>
      <c r="AK2" s="18"/>
      <c r="AL2" s="18"/>
      <c r="AM2" s="12" t="s">
        <v>2</v>
      </c>
      <c r="AN2" s="12" t="s">
        <v>17</v>
      </c>
      <c r="AO2" s="12" t="s">
        <v>2</v>
      </c>
      <c r="AP2" s="12" t="s">
        <v>3</v>
      </c>
      <c r="AQ2" s="12" t="s">
        <v>4</v>
      </c>
      <c r="AR2" s="12" t="s">
        <v>18</v>
      </c>
      <c r="AS2" s="12" t="s">
        <v>2</v>
      </c>
      <c r="AT2" s="12" t="s">
        <v>3</v>
      </c>
      <c r="AU2" s="12" t="s">
        <v>4</v>
      </c>
      <c r="AV2" s="12" t="s">
        <v>19</v>
      </c>
      <c r="AW2" s="12" t="s">
        <v>2</v>
      </c>
      <c r="AX2" s="12" t="s">
        <v>3</v>
      </c>
      <c r="AY2" s="12" t="s">
        <v>4</v>
      </c>
      <c r="AZ2" s="12" t="s">
        <v>20</v>
      </c>
      <c r="BA2" s="14" t="s">
        <v>2</v>
      </c>
      <c r="BB2" s="10" t="s">
        <v>3</v>
      </c>
      <c r="BC2" s="10" t="s">
        <v>4</v>
      </c>
      <c r="BD2" s="10" t="s">
        <v>21</v>
      </c>
      <c r="BE2" s="10" t="s">
        <v>22</v>
      </c>
      <c r="BF2" s="10" t="s">
        <v>23</v>
      </c>
    </row>
    <row r="3" spans="1:59" ht="84">
      <c r="A3" s="1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" t="s">
        <v>12</v>
      </c>
      <c r="AA3" s="1" t="s">
        <v>2</v>
      </c>
      <c r="AB3" s="1" t="s">
        <v>13</v>
      </c>
      <c r="AC3" s="13"/>
      <c r="AD3" s="13"/>
      <c r="AE3" s="13"/>
      <c r="AF3" s="13"/>
      <c r="AG3" s="13"/>
      <c r="AH3" s="1" t="s">
        <v>14</v>
      </c>
      <c r="AI3" s="1" t="s">
        <v>2</v>
      </c>
      <c r="AJ3" s="1" t="s">
        <v>15</v>
      </c>
      <c r="AK3" s="1" t="s">
        <v>2</v>
      </c>
      <c r="AL3" s="1" t="s">
        <v>16</v>
      </c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5"/>
      <c r="BB3" s="11"/>
      <c r="BC3" s="11"/>
      <c r="BD3" s="11"/>
      <c r="BE3" s="11"/>
      <c r="BF3" s="11"/>
    </row>
    <row r="4" spans="1:59" s="3" customFormat="1">
      <c r="A4" s="7" t="s">
        <v>24</v>
      </c>
      <c r="B4" s="4">
        <v>4.68</v>
      </c>
      <c r="C4" s="4">
        <v>0</v>
      </c>
      <c r="D4" s="4">
        <f>B4-C4</f>
        <v>4.68</v>
      </c>
      <c r="E4" s="4">
        <f>C4/B4*100</f>
        <v>0</v>
      </c>
      <c r="F4" s="4">
        <v>12.65</v>
      </c>
      <c r="G4" s="4">
        <v>12.65</v>
      </c>
      <c r="H4" s="4">
        <v>57.4026</v>
      </c>
      <c r="I4" s="4">
        <v>0</v>
      </c>
      <c r="J4" s="4">
        <v>8.64</v>
      </c>
      <c r="K4" s="4">
        <v>8.64</v>
      </c>
      <c r="L4" s="4">
        <f>F4+J4</f>
        <v>21.29</v>
      </c>
      <c r="M4" s="4">
        <f>G4+K4</f>
        <v>21.29</v>
      </c>
      <c r="N4" s="4">
        <f>L4-M4</f>
        <v>0</v>
      </c>
      <c r="O4" s="4">
        <f>M4/L4*100</f>
        <v>100</v>
      </c>
      <c r="P4" s="4">
        <v>15.3</v>
      </c>
      <c r="Q4" s="5">
        <v>0</v>
      </c>
      <c r="R4" s="5">
        <f>H4+P4</f>
        <v>72.702600000000004</v>
      </c>
      <c r="S4" s="5">
        <f>I4+Q4</f>
        <v>0</v>
      </c>
      <c r="T4" s="5">
        <f>R4-S4</f>
        <v>72.702600000000004</v>
      </c>
      <c r="U4" s="5">
        <f>S4/R4*100</f>
        <v>0</v>
      </c>
      <c r="V4" s="5">
        <v>3.55</v>
      </c>
      <c r="W4" s="4">
        <v>3.55</v>
      </c>
      <c r="X4" s="4">
        <f>V4-W4</f>
        <v>0</v>
      </c>
      <c r="Y4" s="4">
        <f>W4/V4*100</f>
        <v>100</v>
      </c>
      <c r="Z4" s="4">
        <v>1.89</v>
      </c>
      <c r="AA4" s="4">
        <v>0</v>
      </c>
      <c r="AB4" s="4">
        <v>0.47</v>
      </c>
      <c r="AC4" s="5">
        <v>0</v>
      </c>
      <c r="AD4" s="4">
        <f>Z4+AB4</f>
        <v>2.36</v>
      </c>
      <c r="AE4" s="4">
        <f>AA4+AC4</f>
        <v>0</v>
      </c>
      <c r="AF4" s="4">
        <f>AD4-AE4</f>
        <v>2.36</v>
      </c>
      <c r="AG4" s="4">
        <f>AE4/AD4*100</f>
        <v>0</v>
      </c>
      <c r="AH4" s="4">
        <v>20</v>
      </c>
      <c r="AI4" s="4">
        <v>20</v>
      </c>
      <c r="AJ4" s="4"/>
      <c r="AK4" s="4"/>
      <c r="AL4" s="4"/>
      <c r="AM4" s="4"/>
      <c r="AN4" s="4">
        <f>AH4+AJ4+AL4</f>
        <v>20</v>
      </c>
      <c r="AO4" s="4">
        <f>AI4+AK4+AM4</f>
        <v>20</v>
      </c>
      <c r="AP4" s="4">
        <f>AN4-AO4</f>
        <v>0</v>
      </c>
      <c r="AQ4" s="4">
        <f>AO4/AN4*100</f>
        <v>100</v>
      </c>
      <c r="AR4" s="4">
        <v>3.38</v>
      </c>
      <c r="AS4" s="4">
        <v>3.38</v>
      </c>
      <c r="AT4" s="4">
        <f>AR4-AS4</f>
        <v>0</v>
      </c>
      <c r="AU4" s="4">
        <f>AS4/AR4*100</f>
        <v>100</v>
      </c>
      <c r="AV4" s="4">
        <v>10.25</v>
      </c>
      <c r="AW4" s="4">
        <v>10.25</v>
      </c>
      <c r="AX4" s="4">
        <f>AV4-AW4</f>
        <v>0</v>
      </c>
      <c r="AY4" s="4">
        <f>AW4/AV4*100</f>
        <v>100</v>
      </c>
      <c r="AZ4" s="4">
        <v>10.91</v>
      </c>
      <c r="BA4" s="6">
        <v>0</v>
      </c>
      <c r="BB4" s="8">
        <f>AZ4-BA4</f>
        <v>10.91</v>
      </c>
      <c r="BC4" s="8">
        <f>BA4/AZ4*100</f>
        <v>0</v>
      </c>
      <c r="BD4" s="8">
        <f>SUM(B4,F4,H4,J4,P4,V4,Z4,AB4,AH4,AJ4,AL4,AR4,AV4,AZ4)</f>
        <v>149.12259999999998</v>
      </c>
      <c r="BE4" s="7">
        <f>C4+G4+I4+K4+Q4+W4+AA4+AC4+AI4+AK4+AM4+AS4+AW4+BA4</f>
        <v>58.470000000000006</v>
      </c>
      <c r="BF4" s="7">
        <f>BD4-BE4</f>
        <v>90.652599999999978</v>
      </c>
      <c r="BG4" s="9"/>
    </row>
    <row r="5" spans="1:59" ht="69" customHeight="1">
      <c r="A5" s="2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</row>
  </sheetData>
  <mergeCells count="54">
    <mergeCell ref="AN2:AN3"/>
    <mergeCell ref="AO2:AO3"/>
    <mergeCell ref="AP2:AP3"/>
    <mergeCell ref="AQ2:AQ3"/>
    <mergeCell ref="AR2:AR3"/>
    <mergeCell ref="AD2:AD3"/>
    <mergeCell ref="AE2:AE3"/>
    <mergeCell ref="AF2:AF3"/>
    <mergeCell ref="AG2:AG3"/>
    <mergeCell ref="AM2:AM3"/>
    <mergeCell ref="V2:V3"/>
    <mergeCell ref="W2:W3"/>
    <mergeCell ref="X2:X3"/>
    <mergeCell ref="Y2:Y3"/>
    <mergeCell ref="AC2:AC3"/>
    <mergeCell ref="Q2:Q3"/>
    <mergeCell ref="R2:R3"/>
    <mergeCell ref="S2:S3"/>
    <mergeCell ref="T2:T3"/>
    <mergeCell ref="U2:U3"/>
    <mergeCell ref="L2:L3"/>
    <mergeCell ref="M2:M3"/>
    <mergeCell ref="N2:N3"/>
    <mergeCell ref="O2:O3"/>
    <mergeCell ref="P2:P3"/>
    <mergeCell ref="A1:BF1"/>
    <mergeCell ref="Z2:AB2"/>
    <mergeCell ref="AH2:AL2"/>
    <mergeCell ref="B5:BF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S2:AS3"/>
    <mergeCell ref="AT2:AT3"/>
    <mergeCell ref="AU2:AU3"/>
    <mergeCell ref="AV2:AV3"/>
    <mergeCell ref="AW2:AW3"/>
    <mergeCell ref="AX2:AX3"/>
    <mergeCell ref="BD2:BD3"/>
    <mergeCell ref="BE2:BE3"/>
    <mergeCell ref="BF2:BF3"/>
    <mergeCell ref="AY2:AY3"/>
    <mergeCell ref="AZ2:AZ3"/>
    <mergeCell ref="BA2:BA3"/>
    <mergeCell ref="BB2:BB3"/>
    <mergeCell ref="BC2:BC3"/>
  </mergeCells>
  <phoneticPr fontId="7" type="noConversion"/>
  <pageMargins left="0.75" right="0.75" top="1" bottom="1" header="0.5" footer="0.5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cp:lastPrinted>2022-01-29T18:45:00Z</cp:lastPrinted>
  <dcterms:created xsi:type="dcterms:W3CDTF">2022-01-25T22:49:00Z</dcterms:created>
  <dcterms:modified xsi:type="dcterms:W3CDTF">2023-06-30T07:36:45Z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B6FD9005FE0747369A0DA4C3CD73C03C</vt:lpwstr>
  </property>
</Properties>
</file>